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795" tabRatio="919" activeTab="1"/>
  </bookViews>
  <sheets>
    <sheet name="Мира, 61" sheetId="1" r:id="rId1"/>
    <sheet name="Мира, 67" sheetId="2" r:id="rId2"/>
  </sheets>
  <definedNames/>
  <calcPr fullCalcOnLoad="1"/>
</workbook>
</file>

<file path=xl/sharedStrings.xml><?xml version="1.0" encoding="utf-8"?>
<sst xmlns="http://schemas.openxmlformats.org/spreadsheetml/2006/main" count="72" uniqueCount="40">
  <si>
    <t>№ п\п</t>
  </si>
  <si>
    <t>Наименование работ</t>
  </si>
  <si>
    <t>шт</t>
  </si>
  <si>
    <t>руб</t>
  </si>
  <si>
    <t>мп</t>
  </si>
  <si>
    <t>Сроки выполнения</t>
  </si>
  <si>
    <t>Ед. изм.</t>
  </si>
  <si>
    <t>Сметная стоимость, руб.</t>
  </si>
  <si>
    <t>июль</t>
  </si>
  <si>
    <t>м3</t>
  </si>
  <si>
    <t>октябрь</t>
  </si>
  <si>
    <t>ноябрь</t>
  </si>
  <si>
    <t>декабрь</t>
  </si>
  <si>
    <t>ОТЧЕТ</t>
  </si>
  <si>
    <t>за 2011 год</t>
  </si>
  <si>
    <t>Всего выполнено по ТР:</t>
  </si>
  <si>
    <t>ИТОГО долг населения по ТР за выполненные работы в 2011 году</t>
  </si>
  <si>
    <t>Оплачено населением по ТРза 2011 год</t>
  </si>
  <si>
    <t>Физический объем</t>
  </si>
  <si>
    <t>сентябрь</t>
  </si>
  <si>
    <t>Ремонт системы ХБК п.2</t>
  </si>
  <si>
    <t>ИТОГО остаток средств по ТР в 2011 году</t>
  </si>
  <si>
    <t>м</t>
  </si>
  <si>
    <t>ВСЕГО средств на текущий ремонт в 2011 году</t>
  </si>
  <si>
    <t>Сметная ст-ть, руб.</t>
  </si>
  <si>
    <t>ПО ТЕКУЩЕМУ РЕМОНТУ ЖИЛОГО ДОМА № 61 ПО УЛ. МИРА</t>
  </si>
  <si>
    <t>№ п/п</t>
  </si>
  <si>
    <t>Смена эл. счетчиков кв 30,31</t>
  </si>
  <si>
    <t>Смена эл. счетчиков кв 13,48</t>
  </si>
  <si>
    <t>Замена вентилей ГВС Ду=20 мм</t>
  </si>
  <si>
    <t xml:space="preserve">Утепление трубопровода </t>
  </si>
  <si>
    <t>Установка водомерного узла ( 5% от сметной стоимости)</t>
  </si>
  <si>
    <t>Ремонт столярных изделий 1,2,4 под.</t>
  </si>
  <si>
    <t>Усиановка счетчика в лифтерном помещении</t>
  </si>
  <si>
    <t>Столярные работы 1,2,3 под.</t>
  </si>
  <si>
    <t>ПО ТЕКУЩЕМУ РЕМОНТУ ЖИЛОГО ДОМА №67 ПО УЛ. МИРА</t>
  </si>
  <si>
    <t>Установка скамейки</t>
  </si>
  <si>
    <t>Ремонт системы ХБК п.3</t>
  </si>
  <si>
    <t>Ремонт системы ХБК п.4</t>
  </si>
  <si>
    <r>
      <t>В том числе затраты (</t>
    </r>
    <r>
      <rPr>
        <sz val="10"/>
        <rFont val="Arial Cyr"/>
        <family val="0"/>
      </rPr>
      <t>расходы по сбору платежей, услуги банка или почты, доставка квитанций, рентабельность</t>
    </r>
    <r>
      <rPr>
        <b/>
        <sz val="10"/>
        <rFont val="Arial Cyr"/>
        <family val="2"/>
      </rPr>
      <t>)  -15,3%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</si>
</sst>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&quot;р.&quot;"/>
    <numFmt numFmtId="176" formatCode="[$-FC19]d\ mmmm\ yyyy\ &quot;г.&quot;"/>
    <numFmt numFmtId="177" formatCode="#,##0.00_р_."/>
    <numFmt numFmtId="178" formatCode="_-* #,##0.0_р_._-;\-* #,##0.0_р_._-;_-* &quot;-&quot;?_р_._-;_-@_-"/>
    <numFmt numFmtId="179" formatCode="_-* #,##0.00_р_._-;\-* #,##0.00_р_._-;_-* &quot;-&quot;?_р_._-;_-@_-"/>
    <numFmt numFmtId="180" formatCode="#,##0_р_."/>
  </numFmts>
  <fonts count="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77" fontId="1" fillId="0" borderId="1" xfId="0" applyNumberFormat="1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80" fontId="0" fillId="0" borderId="2" xfId="0" applyNumberFormat="1" applyFont="1" applyFill="1" applyBorder="1" applyAlignment="1">
      <alignment horizontal="center"/>
    </xf>
    <xf numFmtId="177" fontId="1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right"/>
    </xf>
    <xf numFmtId="3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177" fontId="5" fillId="0" borderId="1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39" fontId="6" fillId="0" borderId="1" xfId="0" applyNumberFormat="1" applyFont="1" applyFill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26"/>
  <sheetViews>
    <sheetView workbookViewId="0" topLeftCell="A10">
      <selection activeCell="B19" sqref="B19:E21"/>
    </sheetView>
  </sheetViews>
  <sheetFormatPr defaultColWidth="9.00390625" defaultRowHeight="12.75"/>
  <cols>
    <col min="1" max="1" width="4.25390625" style="0" customWidth="1"/>
    <col min="2" max="2" width="40.125" style="46" customWidth="1"/>
    <col min="3" max="3" width="7.00390625" style="0" customWidth="1"/>
    <col min="4" max="4" width="11.125" style="0" customWidth="1"/>
    <col min="5" max="5" width="11.375" style="0" customWidth="1"/>
    <col min="6" max="6" width="12.00390625" style="0" customWidth="1"/>
  </cols>
  <sheetData>
    <row r="1" spans="1:4" ht="12.75">
      <c r="A1" s="4"/>
      <c r="B1" s="5"/>
      <c r="C1" s="4"/>
      <c r="D1" s="22"/>
    </row>
    <row r="2" spans="1:6" ht="12.75">
      <c r="A2" s="41" t="s">
        <v>13</v>
      </c>
      <c r="B2" s="41"/>
      <c r="C2" s="41"/>
      <c r="D2" s="41"/>
      <c r="E2" s="41"/>
      <c r="F2" s="41"/>
    </row>
    <row r="3" spans="1:6" ht="12.75">
      <c r="A3" s="42" t="s">
        <v>25</v>
      </c>
      <c r="B3" s="42"/>
      <c r="C3" s="42"/>
      <c r="D3" s="42"/>
      <c r="E3" s="42"/>
      <c r="F3" s="42"/>
    </row>
    <row r="4" spans="1:6" ht="12.75">
      <c r="A4" s="42" t="s">
        <v>14</v>
      </c>
      <c r="B4" s="42"/>
      <c r="C4" s="42"/>
      <c r="D4" s="42"/>
      <c r="E4" s="42"/>
      <c r="F4" s="42"/>
    </row>
    <row r="6" spans="1:6" s="48" customFormat="1" ht="38.25" customHeight="1">
      <c r="A6" s="47" t="s">
        <v>26</v>
      </c>
      <c r="B6" s="47" t="s">
        <v>1</v>
      </c>
      <c r="C6" s="47" t="s">
        <v>6</v>
      </c>
      <c r="D6" s="47" t="s">
        <v>18</v>
      </c>
      <c r="E6" s="47" t="s">
        <v>7</v>
      </c>
      <c r="F6" s="47" t="s">
        <v>5</v>
      </c>
    </row>
    <row r="7" spans="1:6" s="50" customFormat="1" ht="12.75">
      <c r="A7" s="24">
        <v>1</v>
      </c>
      <c r="B7" s="49">
        <v>2</v>
      </c>
      <c r="C7" s="24">
        <v>3</v>
      </c>
      <c r="D7" s="24">
        <v>4</v>
      </c>
      <c r="E7" s="24"/>
      <c r="F7" s="24">
        <v>6</v>
      </c>
    </row>
    <row r="8" spans="1:6" s="50" customFormat="1" ht="12.75">
      <c r="A8" s="24"/>
      <c r="B8" s="51" t="s">
        <v>27</v>
      </c>
      <c r="C8" s="1" t="s">
        <v>2</v>
      </c>
      <c r="D8" s="1">
        <v>2</v>
      </c>
      <c r="E8" s="52">
        <v>363</v>
      </c>
      <c r="F8" s="53" t="s">
        <v>8</v>
      </c>
    </row>
    <row r="9" spans="1:6" s="50" customFormat="1" ht="12.75">
      <c r="A9" s="24"/>
      <c r="B9" s="51" t="s">
        <v>28</v>
      </c>
      <c r="C9" s="1" t="s">
        <v>2</v>
      </c>
      <c r="D9" s="1">
        <v>2</v>
      </c>
      <c r="E9" s="52">
        <v>363</v>
      </c>
      <c r="F9" s="53" t="s">
        <v>19</v>
      </c>
    </row>
    <row r="10" spans="1:6" ht="12.75">
      <c r="A10" s="1">
        <v>1</v>
      </c>
      <c r="B10" s="51" t="s">
        <v>29</v>
      </c>
      <c r="C10" s="1" t="s">
        <v>2</v>
      </c>
      <c r="D10" s="1">
        <v>4</v>
      </c>
      <c r="E10" s="54">
        <v>20524</v>
      </c>
      <c r="F10" s="55" t="s">
        <v>10</v>
      </c>
    </row>
    <row r="11" spans="1:6" ht="12.75">
      <c r="A11" s="1">
        <v>2</v>
      </c>
      <c r="B11" s="51" t="s">
        <v>30</v>
      </c>
      <c r="C11" s="1" t="s">
        <v>9</v>
      </c>
      <c r="D11" s="1">
        <v>1.21</v>
      </c>
      <c r="E11" s="56"/>
      <c r="F11" s="57"/>
    </row>
    <row r="12" spans="1:6" ht="25.5">
      <c r="A12" s="1">
        <v>5</v>
      </c>
      <c r="B12" s="51" t="s">
        <v>31</v>
      </c>
      <c r="C12" s="1" t="s">
        <v>2</v>
      </c>
      <c r="D12" s="1">
        <v>1</v>
      </c>
      <c r="E12" s="52">
        <v>1547.3</v>
      </c>
      <c r="F12" s="53" t="s">
        <v>10</v>
      </c>
    </row>
    <row r="13" spans="1:6" ht="14.25" customHeight="1">
      <c r="A13" s="1">
        <v>6</v>
      </c>
      <c r="B13" s="51" t="s">
        <v>32</v>
      </c>
      <c r="C13" s="1" t="s">
        <v>22</v>
      </c>
      <c r="D13" s="1">
        <v>33</v>
      </c>
      <c r="E13" s="52">
        <v>7198</v>
      </c>
      <c r="F13" s="53" t="s">
        <v>10</v>
      </c>
    </row>
    <row r="14" spans="1:6" ht="25.5">
      <c r="A14" s="1">
        <v>7</v>
      </c>
      <c r="B14" s="51" t="s">
        <v>33</v>
      </c>
      <c r="C14" s="1" t="s">
        <v>2</v>
      </c>
      <c r="D14" s="1">
        <v>1</v>
      </c>
      <c r="E14" s="52">
        <v>958</v>
      </c>
      <c r="F14" s="53" t="s">
        <v>11</v>
      </c>
    </row>
    <row r="15" spans="1:6" ht="12.75">
      <c r="A15" s="1">
        <v>8</v>
      </c>
      <c r="B15" s="51" t="s">
        <v>34</v>
      </c>
      <c r="C15" s="1" t="s">
        <v>2</v>
      </c>
      <c r="D15" s="1">
        <v>25</v>
      </c>
      <c r="E15" s="52">
        <v>41079</v>
      </c>
      <c r="F15" s="53" t="s">
        <v>11</v>
      </c>
    </row>
    <row r="16" spans="1:6" ht="12.75">
      <c r="A16" s="1"/>
      <c r="B16" s="51"/>
      <c r="C16" s="1"/>
      <c r="D16" s="1"/>
      <c r="E16" s="58"/>
      <c r="F16" s="53"/>
    </row>
    <row r="17" spans="1:6" ht="12.75">
      <c r="A17" s="1"/>
      <c r="B17" s="18" t="s">
        <v>15</v>
      </c>
      <c r="C17" s="7" t="s">
        <v>3</v>
      </c>
      <c r="D17" s="1"/>
      <c r="E17" s="59">
        <f>SUM(E8:E16)</f>
        <v>72032.3</v>
      </c>
      <c r="F17" s="1"/>
    </row>
    <row r="18" spans="1:6" ht="12.75">
      <c r="A18" s="1"/>
      <c r="B18" s="18"/>
      <c r="C18" s="7"/>
      <c r="D18" s="1"/>
      <c r="E18" s="59"/>
      <c r="F18" s="1"/>
    </row>
    <row r="19" spans="1:6" ht="15">
      <c r="A19" s="1"/>
      <c r="B19" s="18" t="s">
        <v>17</v>
      </c>
      <c r="C19" s="7" t="s">
        <v>3</v>
      </c>
      <c r="D19" s="27"/>
      <c r="E19" s="62">
        <v>144029.94</v>
      </c>
      <c r="F19" s="1"/>
    </row>
    <row r="20" spans="1:6" ht="51">
      <c r="A20" s="1"/>
      <c r="B20" s="32" t="s">
        <v>39</v>
      </c>
      <c r="C20" s="7" t="s">
        <v>3</v>
      </c>
      <c r="D20" s="27"/>
      <c r="E20" s="63">
        <f>E19*0.153</f>
        <v>22036.58082</v>
      </c>
      <c r="F20" s="1"/>
    </row>
    <row r="21" spans="1:6" ht="25.5">
      <c r="A21" s="1"/>
      <c r="B21" s="18" t="s">
        <v>23</v>
      </c>
      <c r="C21" s="14" t="s">
        <v>3</v>
      </c>
      <c r="D21" s="27"/>
      <c r="E21" s="28">
        <f>E19-E20</f>
        <v>121993.35918</v>
      </c>
      <c r="F21" s="1"/>
    </row>
    <row r="22" spans="1:6" ht="12.75">
      <c r="A22" s="1"/>
      <c r="B22" s="18"/>
      <c r="C22" s="7"/>
      <c r="D22" s="1"/>
      <c r="E22" s="59"/>
      <c r="F22" s="1"/>
    </row>
    <row r="23" spans="1:6" ht="12.75">
      <c r="A23" s="1"/>
      <c r="B23" s="21"/>
      <c r="C23" s="20"/>
      <c r="D23" s="15"/>
      <c r="E23" s="33"/>
      <c r="F23" s="1"/>
    </row>
    <row r="24" spans="1:6" ht="25.5">
      <c r="A24" s="1"/>
      <c r="B24" s="18" t="s">
        <v>21</v>
      </c>
      <c r="C24" s="20" t="s">
        <v>3</v>
      </c>
      <c r="D24" s="15"/>
      <c r="E24" s="60">
        <f>E21-E17</f>
        <v>49961.05918</v>
      </c>
      <c r="F24" s="1"/>
    </row>
    <row r="25" ht="12.75">
      <c r="D25" s="61"/>
    </row>
    <row r="26" ht="12.75">
      <c r="D26" s="61"/>
    </row>
  </sheetData>
  <mergeCells count="5">
    <mergeCell ref="A2:F2"/>
    <mergeCell ref="E10:E11"/>
    <mergeCell ref="A3:F3"/>
    <mergeCell ref="A4:F4"/>
    <mergeCell ref="F10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33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3.75390625" style="4" customWidth="1"/>
    <col min="2" max="2" width="47.125" style="5" customWidth="1"/>
    <col min="3" max="3" width="5.875" style="4" customWidth="1"/>
    <col min="4" max="4" width="8.125" style="4" customWidth="1"/>
    <col min="5" max="5" width="13.625" style="22" customWidth="1"/>
    <col min="6" max="6" width="11.375" style="0" customWidth="1"/>
    <col min="7" max="7" width="3.125" style="0" customWidth="1"/>
    <col min="8" max="8" width="0.74609375" style="0" customWidth="1"/>
  </cols>
  <sheetData>
    <row r="1" spans="4:5" ht="12.75">
      <c r="D1" s="22"/>
      <c r="E1"/>
    </row>
    <row r="2" spans="1:6" ht="12.75">
      <c r="A2" s="41" t="s">
        <v>13</v>
      </c>
      <c r="B2" s="41"/>
      <c r="C2" s="41"/>
      <c r="D2" s="41"/>
      <c r="E2" s="41"/>
      <c r="F2" s="41"/>
    </row>
    <row r="3" spans="1:6" ht="12.75">
      <c r="A3" s="42" t="s">
        <v>35</v>
      </c>
      <c r="B3" s="42"/>
      <c r="C3" s="42"/>
      <c r="D3" s="42"/>
      <c r="E3" s="42"/>
      <c r="F3" s="42"/>
    </row>
    <row r="4" spans="1:7" ht="12.75">
      <c r="A4" s="42" t="s">
        <v>14</v>
      </c>
      <c r="B4" s="42"/>
      <c r="C4" s="42"/>
      <c r="D4" s="42"/>
      <c r="E4" s="42"/>
      <c r="F4" s="42"/>
      <c r="G4" s="42"/>
    </row>
    <row r="5" spans="1:6" ht="12.75">
      <c r="A5" s="2"/>
      <c r="B5" s="6"/>
      <c r="C5" s="2"/>
      <c r="D5" s="2"/>
      <c r="F5" s="3"/>
    </row>
    <row r="6" spans="1:6" ht="12.75" customHeight="1">
      <c r="A6" s="43" t="s">
        <v>0</v>
      </c>
      <c r="B6" s="43" t="s">
        <v>1</v>
      </c>
      <c r="C6" s="43" t="s">
        <v>6</v>
      </c>
      <c r="D6" s="43" t="s">
        <v>18</v>
      </c>
      <c r="E6" s="43" t="s">
        <v>24</v>
      </c>
      <c r="F6" s="43" t="s">
        <v>5</v>
      </c>
    </row>
    <row r="7" spans="1:6" ht="27" customHeight="1">
      <c r="A7" s="44"/>
      <c r="B7" s="44"/>
      <c r="C7" s="44"/>
      <c r="D7" s="44"/>
      <c r="E7" s="45"/>
      <c r="F7" s="45"/>
    </row>
    <row r="8" spans="1:6" ht="12.75">
      <c r="A8" s="9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</row>
    <row r="9" spans="1:6" ht="12.75">
      <c r="A9" s="8">
        <v>1</v>
      </c>
      <c r="B9" s="16" t="s">
        <v>36</v>
      </c>
      <c r="C9" s="12" t="s">
        <v>2</v>
      </c>
      <c r="D9" s="12">
        <v>1</v>
      </c>
      <c r="E9" s="10">
        <v>2643</v>
      </c>
      <c r="F9" s="11" t="s">
        <v>12</v>
      </c>
    </row>
    <row r="10" spans="1:6" ht="12.75">
      <c r="A10" s="8">
        <v>2</v>
      </c>
      <c r="B10" s="16" t="s">
        <v>20</v>
      </c>
      <c r="C10" s="12" t="s">
        <v>4</v>
      </c>
      <c r="D10" s="12">
        <v>6.6</v>
      </c>
      <c r="E10" s="40">
        <v>5739</v>
      </c>
      <c r="F10" s="40" t="s">
        <v>12</v>
      </c>
    </row>
    <row r="11" spans="1:6" ht="12.75">
      <c r="A11" s="8">
        <v>3</v>
      </c>
      <c r="B11" s="16" t="s">
        <v>37</v>
      </c>
      <c r="C11" s="12" t="s">
        <v>4</v>
      </c>
      <c r="D11" s="12">
        <v>0.8</v>
      </c>
      <c r="E11" s="34"/>
      <c r="F11" s="34"/>
    </row>
    <row r="12" spans="1:6" ht="12.75">
      <c r="A12" s="8">
        <v>4</v>
      </c>
      <c r="B12" s="16" t="s">
        <v>38</v>
      </c>
      <c r="C12" s="7" t="s">
        <v>4</v>
      </c>
      <c r="D12" s="7">
        <v>4.4</v>
      </c>
      <c r="E12" s="10">
        <v>3404</v>
      </c>
      <c r="F12" s="11" t="s">
        <v>12</v>
      </c>
    </row>
    <row r="13" spans="1:6" ht="12.75">
      <c r="A13" s="8">
        <v>5</v>
      </c>
      <c r="B13" s="16"/>
      <c r="C13" s="37"/>
      <c r="D13" s="26"/>
      <c r="E13" s="38"/>
      <c r="F13" s="30"/>
    </row>
    <row r="14" spans="1:6" ht="12.75">
      <c r="A14" s="13"/>
      <c r="B14" s="16"/>
      <c r="C14" s="7"/>
      <c r="D14" s="7"/>
      <c r="E14" s="36"/>
      <c r="F14" s="11"/>
    </row>
    <row r="15" spans="1:6" ht="12.75">
      <c r="A15" s="13"/>
      <c r="B15" s="16"/>
      <c r="C15" s="37"/>
      <c r="D15" s="26"/>
      <c r="E15" s="38"/>
      <c r="F15" s="30"/>
    </row>
    <row r="16" spans="1:6" ht="12.75">
      <c r="A16" s="13"/>
      <c r="B16" s="16"/>
      <c r="C16" s="37"/>
      <c r="D16" s="26"/>
      <c r="E16" s="38"/>
      <c r="F16" s="30"/>
    </row>
    <row r="17" spans="1:6" ht="12.75">
      <c r="A17" s="13"/>
      <c r="B17" s="25"/>
      <c r="C17" s="37"/>
      <c r="D17" s="26"/>
      <c r="E17" s="38"/>
      <c r="F17" s="30"/>
    </row>
    <row r="18" spans="1:6" ht="12.75">
      <c r="A18" s="13"/>
      <c r="B18" s="18" t="s">
        <v>15</v>
      </c>
      <c r="C18" s="7" t="s">
        <v>3</v>
      </c>
      <c r="D18" s="7"/>
      <c r="E18" s="39">
        <f>SUM(E9:E17)</f>
        <v>11786</v>
      </c>
      <c r="F18" s="11"/>
    </row>
    <row r="19" spans="1:6" ht="12.75">
      <c r="A19" s="13"/>
      <c r="B19" s="17"/>
      <c r="C19" s="7"/>
      <c r="D19" s="7"/>
      <c r="E19" s="39"/>
      <c r="F19" s="11"/>
    </row>
    <row r="20" spans="1:6" ht="15">
      <c r="A20" s="13"/>
      <c r="B20" s="18" t="s">
        <v>17</v>
      </c>
      <c r="C20" s="7" t="s">
        <v>3</v>
      </c>
      <c r="D20" s="27"/>
      <c r="E20" s="62">
        <v>7374.73</v>
      </c>
      <c r="F20" s="11"/>
    </row>
    <row r="21" spans="1:6" ht="38.25">
      <c r="A21" s="13"/>
      <c r="B21" s="32" t="s">
        <v>39</v>
      </c>
      <c r="C21" s="7" t="s">
        <v>3</v>
      </c>
      <c r="D21" s="27"/>
      <c r="E21" s="63">
        <f>E20*0.153</f>
        <v>1128.33369</v>
      </c>
      <c r="F21" s="11"/>
    </row>
    <row r="22" spans="1:6" ht="12.75">
      <c r="A22" s="13"/>
      <c r="B22" s="18" t="s">
        <v>23</v>
      </c>
      <c r="C22" s="14" t="s">
        <v>3</v>
      </c>
      <c r="D22" s="27"/>
      <c r="E22" s="28">
        <f>E20-E21</f>
        <v>6246.39631</v>
      </c>
      <c r="F22" s="11"/>
    </row>
    <row r="23" spans="1:6" ht="12.75">
      <c r="A23" s="13"/>
      <c r="B23" s="17"/>
      <c r="C23" s="7"/>
      <c r="D23" s="7"/>
      <c r="E23" s="39"/>
      <c r="F23" s="11"/>
    </row>
    <row r="24" spans="1:6" ht="12.75">
      <c r="A24" s="13"/>
      <c r="B24" s="17"/>
      <c r="C24" s="7"/>
      <c r="D24" s="7"/>
      <c r="E24" s="39"/>
      <c r="F24" s="11"/>
    </row>
    <row r="25" spans="1:6" ht="25.5">
      <c r="A25" s="1"/>
      <c r="B25" s="18" t="s">
        <v>16</v>
      </c>
      <c r="C25" s="20" t="s">
        <v>3</v>
      </c>
      <c r="D25" s="15"/>
      <c r="E25" s="31">
        <f>E22-E18</f>
        <v>-5539.60369</v>
      </c>
      <c r="F25" s="31"/>
    </row>
    <row r="26" spans="1:5" ht="12.75">
      <c r="A26" s="29"/>
      <c r="B26" s="19"/>
      <c r="C26" s="35"/>
      <c r="D26" s="35"/>
      <c r="E26" s="23"/>
    </row>
    <row r="27" spans="1:5" ht="12.75">
      <c r="A27" s="29"/>
      <c r="B27" s="19"/>
      <c r="C27" s="35"/>
      <c r="D27" s="35"/>
      <c r="E27" s="23"/>
    </row>
    <row r="29" spans="2:3" ht="12.75">
      <c r="B29" s="46"/>
      <c r="C29"/>
    </row>
    <row r="30" spans="2:3" ht="12.75">
      <c r="B30" s="46"/>
      <c r="C30"/>
    </row>
    <row r="31" spans="2:3" ht="12.75">
      <c r="B31" s="46"/>
      <c r="C31"/>
    </row>
    <row r="32" spans="2:3" ht="12.75">
      <c r="B32"/>
      <c r="C32"/>
    </row>
    <row r="33" ht="12.75">
      <c r="C33"/>
    </row>
  </sheetData>
  <mergeCells count="11">
    <mergeCell ref="E6:E7"/>
    <mergeCell ref="F6:F7"/>
    <mergeCell ref="E10:E11"/>
    <mergeCell ref="F10:F11"/>
    <mergeCell ref="A2:F2"/>
    <mergeCell ref="A3:F3"/>
    <mergeCell ref="A4:G4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2012-02-28T05:25:02Z</cp:lastPrinted>
  <dcterms:created xsi:type="dcterms:W3CDTF">2005-04-25T04:58:45Z</dcterms:created>
  <dcterms:modified xsi:type="dcterms:W3CDTF">2012-09-04T09:24:29Z</dcterms:modified>
  <cp:category/>
  <cp:version/>
  <cp:contentType/>
  <cp:contentStatus/>
</cp:coreProperties>
</file>