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tabRatio="935" activeTab="2"/>
  </bookViews>
  <sheets>
    <sheet name="Мира,55" sheetId="1" r:id="rId1"/>
    <sheet name="Мира,61" sheetId="2" r:id="rId2"/>
    <sheet name="Мира,67" sheetId="3" r:id="rId3"/>
  </sheets>
  <definedNames/>
  <calcPr fullCalcOnLoad="1"/>
</workbook>
</file>

<file path=xl/sharedStrings.xml><?xml version="1.0" encoding="utf-8"?>
<sst xmlns="http://schemas.openxmlformats.org/spreadsheetml/2006/main" count="246" uniqueCount="85">
  <si>
    <t>№ п\п</t>
  </si>
  <si>
    <t>Наименование работ</t>
  </si>
  <si>
    <t>Ед. изм.</t>
  </si>
  <si>
    <t>мп</t>
  </si>
  <si>
    <t>шт</t>
  </si>
  <si>
    <t>ПО ТЕКУЩЕМУ РЕМОНТУ ЖИЛОГО ДОМА № 55 ПО УЛ. МИРА</t>
  </si>
  <si>
    <t>ПО ТЕКУЩЕМУ РЕМОНТУ ЖИЛОГО ДОМА № 61 ПО УЛ. МИРА</t>
  </si>
  <si>
    <t>ПО ТЕКУЩЕМУ РЕМОНТУ ЖИЛОГО ДОМА № 67 ПО УЛ. МИРА</t>
  </si>
  <si>
    <t>Физ-кий объем</t>
  </si>
  <si>
    <t>Срок исполнения</t>
  </si>
  <si>
    <t>Гарантийный срок</t>
  </si>
  <si>
    <t>2 года</t>
  </si>
  <si>
    <t>Ремонт системы ХБК кв. 35</t>
  </si>
  <si>
    <t>Ремонт системы ХБК на техэтаже</t>
  </si>
  <si>
    <t>февраль</t>
  </si>
  <si>
    <t>Замена вентиля ду=15 (сбросник)</t>
  </si>
  <si>
    <t>март</t>
  </si>
  <si>
    <t>Замена вентиля ду=25</t>
  </si>
  <si>
    <t>Замена вентиля ду=32</t>
  </si>
  <si>
    <t>ОТЧЕТ</t>
  </si>
  <si>
    <t>Сметная стоимость, руб.</t>
  </si>
  <si>
    <t>Ремонт бытового помещения под.3</t>
  </si>
  <si>
    <t>Электромонтажные работы в бытовом помещении под. 3</t>
  </si>
  <si>
    <t>январь</t>
  </si>
  <si>
    <t>Ремонт ливневой канализации под. 7</t>
  </si>
  <si>
    <t>Установка м/пластиковых окон</t>
  </si>
  <si>
    <t>июнь</t>
  </si>
  <si>
    <t>Утепление ст. панели кв. 123</t>
  </si>
  <si>
    <t>м2</t>
  </si>
  <si>
    <t>май</t>
  </si>
  <si>
    <t>Установка дефлектора</t>
  </si>
  <si>
    <t>Установка решеток на чердачные продухи</t>
  </si>
  <si>
    <t>руб.</t>
  </si>
  <si>
    <t xml:space="preserve">Ремонт системы ХБК </t>
  </si>
  <si>
    <t>июль</t>
  </si>
  <si>
    <t>Ремонт кровли козырька балкона кв. 34</t>
  </si>
  <si>
    <t>август</t>
  </si>
  <si>
    <t>Ремонт откосов снаружи</t>
  </si>
  <si>
    <t>Ремонт откосов в подъезде</t>
  </si>
  <si>
    <t>Ремонт системы ХБК</t>
  </si>
  <si>
    <t>ИТОГО выполнено по ТР:</t>
  </si>
  <si>
    <t>Замена задвижки ду=50, 80, на ТУ под. 5</t>
  </si>
  <si>
    <t>Ремонт кровли козырька балкона кв. 107, 106</t>
  </si>
  <si>
    <t>Ремонт ст. панели кв. 68</t>
  </si>
  <si>
    <t>сентябрь</t>
  </si>
  <si>
    <t>Замена задвижки ду=50 отопления под. 5</t>
  </si>
  <si>
    <t>Замена задвижки ду=80 отопления под. 5</t>
  </si>
  <si>
    <t>Замена крана шарового ду=15 (сбросники) в м\камере</t>
  </si>
  <si>
    <t>Замена крана шарового ду=20</t>
  </si>
  <si>
    <t>Ремонт редуктора привода дверей кабины лифта под. 2</t>
  </si>
  <si>
    <t>Ремонт кровли козырька балкона кв. 41 с заделкой чердачных продухов</t>
  </si>
  <si>
    <t xml:space="preserve">Установка металлической урны </t>
  </si>
  <si>
    <t>за 2013 год</t>
  </si>
  <si>
    <t>Начислено по текущему ремонту</t>
  </si>
  <si>
    <t>Оплачено по текущему ремонту</t>
  </si>
  <si>
    <t>Остаток средств по ТР 2012 года</t>
  </si>
  <si>
    <t xml:space="preserve">Поступление средств от сторонних организаций </t>
  </si>
  <si>
    <t>Долг по текущему ремонту за выполненные работы в 2013 году</t>
  </si>
  <si>
    <t>Прочие расходы (услуги банка, почты, налоги и административно-хозяйственные расходы)</t>
  </si>
  <si>
    <t>Остаток средств по текущему ремонту  за 2013 год</t>
  </si>
  <si>
    <t>Ремонт ХБК кв. 49</t>
  </si>
  <si>
    <t>октябрь</t>
  </si>
  <si>
    <t>Ремонт этажных щитков под. 1 эт. 9,7,6,3,4; под. 2 эт. 3,4; под.3 эт. 8,9</t>
  </si>
  <si>
    <t>Замена вентиля ду=15 (сбросники) под. 5</t>
  </si>
  <si>
    <t>ноябрь</t>
  </si>
  <si>
    <t>Замена вентиля ду=20, под. 5</t>
  </si>
  <si>
    <t>Ремонт этажных щитков под. 1 эт. 1,2,5,8; под. 2 эт. 1,2,5-9; под.3 эт. 1-7; под. 4 , эт. 1-9; под. 5, эт. 1-9</t>
  </si>
  <si>
    <t xml:space="preserve">Ремонт привода дверей кабины лифта </t>
  </si>
  <si>
    <t>декабрь</t>
  </si>
  <si>
    <t xml:space="preserve">Замена крана шарового ду=15 системы отопления </t>
  </si>
  <si>
    <t>Прокладка трубопровода ду=15 системы отопления под. 1, 2, 3, 4, 6</t>
  </si>
  <si>
    <t xml:space="preserve"> </t>
  </si>
  <si>
    <t>Окраска экранных балконов</t>
  </si>
  <si>
    <t>Окраска балконных экранов</t>
  </si>
  <si>
    <t>Замена крана шарового ду=15 (отопление)</t>
  </si>
  <si>
    <t>Замена крана шарового ду=25 под. 7</t>
  </si>
  <si>
    <t xml:space="preserve">Замена вентиля ГВС ду=25 </t>
  </si>
  <si>
    <t xml:space="preserve">Ремонт ХБК кв.113 </t>
  </si>
  <si>
    <t>Ремонт ХБК под. 5 (выпуск)</t>
  </si>
  <si>
    <t>Замена крана шарового ГВС ду =15 (сбросник) под. 7</t>
  </si>
  <si>
    <t>Замена вентиля ГВС ду=32</t>
  </si>
  <si>
    <t>Замена крана шарового ГВС ду =25 (сбросник) под. 8</t>
  </si>
  <si>
    <t>Установка датчиков движения в тамбуре под. 1,3-8</t>
  </si>
  <si>
    <t>Установка светильников под. 2 эт. 4, под. 1 эт. 1, под. 5 эт. 1, под. 6 эт. 1</t>
  </si>
  <si>
    <t>Ремонт ХБК кв. 112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</si>
</sst>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_р_."/>
    <numFmt numFmtId="176" formatCode="000000"/>
  </numFmts>
  <fonts count="3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i/>
      <sz val="10"/>
      <color indexed="8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u val="singleAccounting"/>
      <sz val="10"/>
      <color indexed="10"/>
      <name val="Arial Cyr"/>
      <family val="0"/>
    </font>
    <font>
      <i/>
      <sz val="10"/>
      <name val="Arial Cyr"/>
      <family val="0"/>
    </font>
    <font>
      <sz val="6"/>
      <name val="Arial Cyr"/>
      <family val="0"/>
    </font>
    <font>
      <b/>
      <u val="singleAccounting"/>
      <sz val="10"/>
      <color indexed="12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43" fontId="2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5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27" fillId="0" borderId="0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/>
    </xf>
    <xf numFmtId="0" fontId="29" fillId="0" borderId="10" xfId="0" applyFont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right" vertical="center"/>
    </xf>
    <xf numFmtId="1" fontId="0" fillId="0" borderId="13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9" sqref="B9:D9"/>
    </sheetView>
  </sheetViews>
  <sheetFormatPr defaultColWidth="9.00390625" defaultRowHeight="12.75"/>
  <cols>
    <col min="1" max="1" width="4.25390625" style="4" customWidth="1"/>
    <col min="2" max="2" width="43.75390625" style="5" customWidth="1"/>
    <col min="3" max="3" width="5.125" style="4" customWidth="1"/>
    <col min="4" max="4" width="6.75390625" style="4" customWidth="1"/>
    <col min="5" max="5" width="11.625" style="0" customWidth="1"/>
    <col min="6" max="6" width="10.625" style="0" customWidth="1"/>
    <col min="7" max="7" width="8.25390625" style="0" customWidth="1"/>
    <col min="8" max="8" width="1.00390625" style="0" customWidth="1"/>
  </cols>
  <sheetData>
    <row r="1" spans="3:4" ht="12.75">
      <c r="C1" s="6"/>
      <c r="D1" s="3"/>
    </row>
    <row r="2" spans="3:4" ht="12.75">
      <c r="C2" s="6"/>
      <c r="D2" s="3"/>
    </row>
    <row r="3" spans="1:7" ht="12.75" customHeight="1">
      <c r="A3" s="46" t="s">
        <v>19</v>
      </c>
      <c r="B3" s="46"/>
      <c r="C3" s="46"/>
      <c r="D3" s="46"/>
      <c r="E3" s="46"/>
      <c r="F3" s="46"/>
      <c r="G3" s="46"/>
    </row>
    <row r="4" spans="1:7" ht="12.75">
      <c r="A4" s="46" t="s">
        <v>5</v>
      </c>
      <c r="B4" s="46"/>
      <c r="C4" s="46"/>
      <c r="D4" s="46"/>
      <c r="E4" s="46"/>
      <c r="F4" s="46"/>
      <c r="G4" s="46"/>
    </row>
    <row r="5" spans="1:7" ht="12.75">
      <c r="A5" s="46" t="s">
        <v>52</v>
      </c>
      <c r="B5" s="47"/>
      <c r="C5" s="47"/>
      <c r="D5" s="47"/>
      <c r="E5" s="47"/>
      <c r="F5" s="47"/>
      <c r="G5" s="47"/>
    </row>
    <row r="6" spans="1:7" ht="12.75">
      <c r="A6" s="35"/>
      <c r="B6" s="34"/>
      <c r="C6" s="34"/>
      <c r="D6" s="34"/>
      <c r="E6" s="34"/>
      <c r="F6" s="34"/>
      <c r="G6" s="34"/>
    </row>
    <row r="7" spans="1:7" ht="12.75">
      <c r="A7" s="35"/>
      <c r="B7" s="60" t="s">
        <v>53</v>
      </c>
      <c r="C7" s="47"/>
      <c r="D7" s="47"/>
      <c r="E7" s="61">
        <v>92577.86</v>
      </c>
      <c r="F7" s="62" t="s">
        <v>32</v>
      </c>
      <c r="G7" s="34"/>
    </row>
    <row r="8" spans="1:7" ht="12.75" customHeight="1">
      <c r="A8" s="35"/>
      <c r="B8" s="60" t="s">
        <v>54</v>
      </c>
      <c r="C8" s="47"/>
      <c r="D8" s="47"/>
      <c r="E8" s="63">
        <v>96236.55</v>
      </c>
      <c r="F8" s="62" t="s">
        <v>32</v>
      </c>
      <c r="G8" s="34"/>
    </row>
    <row r="9" spans="1:7" ht="27" customHeight="1">
      <c r="A9" s="35"/>
      <c r="B9" s="60" t="s">
        <v>58</v>
      </c>
      <c r="C9" s="47"/>
      <c r="D9" s="47"/>
      <c r="E9" s="64">
        <f>4909.35+3206.45</f>
        <v>8115.8</v>
      </c>
      <c r="F9" s="62" t="s">
        <v>32</v>
      </c>
      <c r="G9" s="34"/>
    </row>
    <row r="10" spans="1:7" ht="12.75" customHeight="1">
      <c r="A10" s="35"/>
      <c r="B10" s="60" t="s">
        <v>55</v>
      </c>
      <c r="C10" s="47"/>
      <c r="D10" s="47"/>
      <c r="E10" s="65">
        <v>25350.69</v>
      </c>
      <c r="F10" s="62" t="s">
        <v>32</v>
      </c>
      <c r="G10" s="34"/>
    </row>
    <row r="11" spans="1:7" ht="12.75" customHeight="1">
      <c r="A11" s="35"/>
      <c r="B11" s="60" t="s">
        <v>56</v>
      </c>
      <c r="C11" s="47"/>
      <c r="D11" s="47"/>
      <c r="E11" s="65">
        <v>3600</v>
      </c>
      <c r="F11" s="62" t="s">
        <v>32</v>
      </c>
      <c r="G11" s="34"/>
    </row>
    <row r="12" spans="1:7" ht="27.75" customHeight="1">
      <c r="A12" s="35"/>
      <c r="B12" s="66" t="s">
        <v>57</v>
      </c>
      <c r="C12" s="47"/>
      <c r="D12" s="47"/>
      <c r="E12" s="67">
        <v>35672.56</v>
      </c>
      <c r="F12" s="68" t="s">
        <v>32</v>
      </c>
      <c r="G12" s="34"/>
    </row>
    <row r="13" spans="1:7" ht="15">
      <c r="A13" s="35"/>
      <c r="B13" s="69"/>
      <c r="C13" s="70"/>
      <c r="D13" s="70"/>
      <c r="E13" s="67"/>
      <c r="F13" s="62"/>
      <c r="G13" s="34"/>
    </row>
    <row r="14" spans="1:7" ht="12.75">
      <c r="A14" s="35"/>
      <c r="B14" s="34"/>
      <c r="C14" s="34"/>
      <c r="D14" s="34"/>
      <c r="E14" s="34"/>
      <c r="F14" s="34"/>
      <c r="G14" s="34"/>
    </row>
    <row r="15" spans="1:7" ht="23.25" customHeight="1">
      <c r="A15" s="71" t="s">
        <v>0</v>
      </c>
      <c r="B15" s="72" t="s">
        <v>1</v>
      </c>
      <c r="C15" s="72" t="s">
        <v>2</v>
      </c>
      <c r="D15" s="72" t="s">
        <v>8</v>
      </c>
      <c r="E15" s="71" t="s">
        <v>20</v>
      </c>
      <c r="F15" s="73" t="s">
        <v>9</v>
      </c>
      <c r="G15" s="73" t="s">
        <v>10</v>
      </c>
    </row>
    <row r="16" spans="1:7" ht="12.75">
      <c r="A16" s="25">
        <v>1</v>
      </c>
      <c r="B16" s="15" t="s">
        <v>13</v>
      </c>
      <c r="C16" s="10" t="s">
        <v>3</v>
      </c>
      <c r="D16" s="10">
        <v>2.3</v>
      </c>
      <c r="E16" s="30">
        <v>1545</v>
      </c>
      <c r="F16" s="30" t="s">
        <v>14</v>
      </c>
      <c r="G16" s="26" t="s">
        <v>11</v>
      </c>
    </row>
    <row r="17" spans="1:7" ht="12.75">
      <c r="A17" s="25">
        <v>2</v>
      </c>
      <c r="B17" s="31" t="s">
        <v>15</v>
      </c>
      <c r="C17" s="18" t="s">
        <v>4</v>
      </c>
      <c r="D17" s="10">
        <v>3</v>
      </c>
      <c r="E17" s="51">
        <v>4482</v>
      </c>
      <c r="F17" s="51" t="s">
        <v>16</v>
      </c>
      <c r="G17" s="48" t="s">
        <v>11</v>
      </c>
    </row>
    <row r="18" spans="1:7" ht="12.75">
      <c r="A18" s="25">
        <v>3</v>
      </c>
      <c r="B18" s="31" t="s">
        <v>17</v>
      </c>
      <c r="C18" s="18" t="s">
        <v>4</v>
      </c>
      <c r="D18" s="10">
        <v>1</v>
      </c>
      <c r="E18" s="52"/>
      <c r="F18" s="52"/>
      <c r="G18" s="49"/>
    </row>
    <row r="19" spans="1:7" ht="12.75">
      <c r="A19" s="25">
        <v>4</v>
      </c>
      <c r="B19" s="31" t="s">
        <v>18</v>
      </c>
      <c r="C19" s="18" t="s">
        <v>4</v>
      </c>
      <c r="D19" s="10">
        <v>4</v>
      </c>
      <c r="E19" s="53"/>
      <c r="F19" s="53"/>
      <c r="G19" s="50"/>
    </row>
    <row r="20" spans="1:7" ht="12.75">
      <c r="A20" s="25">
        <v>5</v>
      </c>
      <c r="B20" s="27" t="s">
        <v>25</v>
      </c>
      <c r="C20" s="32" t="s">
        <v>4</v>
      </c>
      <c r="D20" s="32">
        <v>19</v>
      </c>
      <c r="E20" s="30">
        <v>89043</v>
      </c>
      <c r="F20" s="26" t="s">
        <v>26</v>
      </c>
      <c r="G20" s="26" t="s">
        <v>11</v>
      </c>
    </row>
    <row r="21" spans="1:7" ht="12.75">
      <c r="A21" s="25">
        <v>6</v>
      </c>
      <c r="B21" s="27" t="s">
        <v>33</v>
      </c>
      <c r="C21" s="32" t="s">
        <v>3</v>
      </c>
      <c r="D21" s="10">
        <v>5.9</v>
      </c>
      <c r="E21" s="30">
        <v>3941</v>
      </c>
      <c r="F21" s="26" t="s">
        <v>34</v>
      </c>
      <c r="G21" s="26" t="s">
        <v>11</v>
      </c>
    </row>
    <row r="22" spans="1:7" ht="12.75">
      <c r="A22" s="25">
        <v>7</v>
      </c>
      <c r="B22" s="17" t="s">
        <v>35</v>
      </c>
      <c r="C22" s="32" t="s">
        <v>28</v>
      </c>
      <c r="D22" s="32">
        <v>9.8</v>
      </c>
      <c r="E22" s="30">
        <f>4648+14655</f>
        <v>19303</v>
      </c>
      <c r="F22" s="26" t="s">
        <v>36</v>
      </c>
      <c r="G22" s="26" t="s">
        <v>11</v>
      </c>
    </row>
    <row r="23" spans="1:7" ht="12.75">
      <c r="A23" s="25">
        <v>8</v>
      </c>
      <c r="B23" s="17" t="s">
        <v>37</v>
      </c>
      <c r="C23" s="32" t="s">
        <v>28</v>
      </c>
      <c r="D23" s="32">
        <v>16.72</v>
      </c>
      <c r="E23" s="30">
        <v>14907</v>
      </c>
      <c r="F23" s="26" t="s">
        <v>36</v>
      </c>
      <c r="G23" s="26" t="s">
        <v>11</v>
      </c>
    </row>
    <row r="24" spans="1:7" ht="12.75">
      <c r="A24" s="25">
        <v>9</v>
      </c>
      <c r="B24" s="17" t="s">
        <v>38</v>
      </c>
      <c r="C24" s="32" t="s">
        <v>28</v>
      </c>
      <c r="D24" s="32">
        <v>16.72</v>
      </c>
      <c r="E24" s="30">
        <v>15170</v>
      </c>
      <c r="F24" s="26" t="s">
        <v>36</v>
      </c>
      <c r="G24" s="26" t="s">
        <v>11</v>
      </c>
    </row>
    <row r="25" spans="1:7" ht="12.75">
      <c r="A25" s="25">
        <v>10</v>
      </c>
      <c r="B25" s="17" t="s">
        <v>39</v>
      </c>
      <c r="C25" s="32" t="s">
        <v>3</v>
      </c>
      <c r="D25" s="32">
        <v>6.51</v>
      </c>
      <c r="E25" s="30">
        <v>4353</v>
      </c>
      <c r="F25" s="26" t="s">
        <v>36</v>
      </c>
      <c r="G25" s="26" t="s">
        <v>11</v>
      </c>
    </row>
    <row r="26" spans="1:7" ht="12.75">
      <c r="A26" s="25"/>
      <c r="B26" s="15"/>
      <c r="C26" s="14"/>
      <c r="D26" s="14"/>
      <c r="E26" s="1"/>
      <c r="F26" s="1"/>
      <c r="G26" s="1"/>
    </row>
    <row r="27" spans="1:7" ht="12.75">
      <c r="A27" s="14"/>
      <c r="B27" s="13" t="s">
        <v>40</v>
      </c>
      <c r="C27" s="11" t="s">
        <v>32</v>
      </c>
      <c r="D27" s="11"/>
      <c r="E27" s="37">
        <f>SUM(E16:E26)</f>
        <v>152744</v>
      </c>
      <c r="F27" s="1"/>
      <c r="G27" s="1"/>
    </row>
    <row r="28" spans="1:7" ht="12.75">
      <c r="A28" s="74"/>
      <c r="B28" s="75"/>
      <c r="C28" s="76"/>
      <c r="D28" s="77"/>
      <c r="E28" s="78"/>
      <c r="F28" s="79"/>
      <c r="G28" s="79"/>
    </row>
    <row r="29" spans="1:5" ht="12.75">
      <c r="A29" s="74"/>
      <c r="B29" s="80"/>
      <c r="C29" s="76"/>
      <c r="D29" s="77"/>
      <c r="E29" s="78"/>
    </row>
  </sheetData>
  <mergeCells count="12">
    <mergeCell ref="B12:D12"/>
    <mergeCell ref="E17:E19"/>
    <mergeCell ref="F17:F19"/>
    <mergeCell ref="G17:G19"/>
    <mergeCell ref="B8:D8"/>
    <mergeCell ref="B9:D9"/>
    <mergeCell ref="B10:D10"/>
    <mergeCell ref="B11:D11"/>
    <mergeCell ref="A3:G3"/>
    <mergeCell ref="A4:G4"/>
    <mergeCell ref="A5:G5"/>
    <mergeCell ref="B7:D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8" sqref="B8:D8"/>
    </sheetView>
  </sheetViews>
  <sheetFormatPr defaultColWidth="9.00390625" defaultRowHeight="12.75"/>
  <cols>
    <col min="1" max="1" width="4.75390625" style="4" customWidth="1"/>
    <col min="2" max="2" width="41.75390625" style="5" customWidth="1"/>
    <col min="3" max="3" width="6.00390625" style="4" customWidth="1"/>
    <col min="4" max="4" width="6.75390625" style="4" customWidth="1"/>
    <col min="5" max="5" width="12.125" style="0" customWidth="1"/>
    <col min="6" max="6" width="10.125" style="0" customWidth="1"/>
    <col min="7" max="7" width="11.125" style="0" customWidth="1"/>
    <col min="8" max="8" width="3.00390625" style="0" customWidth="1"/>
  </cols>
  <sheetData>
    <row r="1" spans="5:6" ht="14.25" customHeight="1">
      <c r="E1" s="4"/>
      <c r="F1" s="4"/>
    </row>
    <row r="2" spans="1:7" ht="12.75" customHeight="1">
      <c r="A2" s="54" t="s">
        <v>19</v>
      </c>
      <c r="B2" s="54"/>
      <c r="C2" s="54"/>
      <c r="D2" s="54"/>
      <c r="E2" s="47"/>
      <c r="F2" s="47"/>
      <c r="G2" s="47"/>
    </row>
    <row r="3" spans="1:7" ht="12.75">
      <c r="A3" s="54" t="s">
        <v>6</v>
      </c>
      <c r="B3" s="54"/>
      <c r="C3" s="54"/>
      <c r="D3" s="54"/>
      <c r="E3" s="47"/>
      <c r="F3" s="47"/>
      <c r="G3" s="47"/>
    </row>
    <row r="4" spans="1:7" ht="12.75">
      <c r="A4" s="46" t="s">
        <v>52</v>
      </c>
      <c r="B4" s="55"/>
      <c r="C4" s="55"/>
      <c r="D4" s="55"/>
      <c r="E4" s="55"/>
      <c r="F4" s="55"/>
      <c r="G4" s="47"/>
    </row>
    <row r="5" spans="1:7" ht="12.75">
      <c r="A5" s="35"/>
      <c r="B5" s="40"/>
      <c r="C5" s="40"/>
      <c r="D5" s="40"/>
      <c r="E5" s="40"/>
      <c r="F5" s="40"/>
      <c r="G5" s="34"/>
    </row>
    <row r="6" spans="1:6" ht="12.75">
      <c r="A6" s="19"/>
      <c r="B6" s="60" t="s">
        <v>53</v>
      </c>
      <c r="C6" s="47"/>
      <c r="D6" s="47"/>
      <c r="E6" s="64">
        <v>506528.33</v>
      </c>
      <c r="F6" s="62" t="s">
        <v>32</v>
      </c>
    </row>
    <row r="7" spans="1:6" ht="12.75">
      <c r="A7" s="19"/>
      <c r="B7" s="60" t="s">
        <v>54</v>
      </c>
      <c r="C7" s="47"/>
      <c r="D7" s="47"/>
      <c r="E7" s="61">
        <v>515903.87</v>
      </c>
      <c r="F7" s="62" t="s">
        <v>32</v>
      </c>
    </row>
    <row r="8" spans="1:6" ht="25.5" customHeight="1">
      <c r="A8" s="19"/>
      <c r="B8" s="60" t="s">
        <v>58</v>
      </c>
      <c r="C8" s="47"/>
      <c r="D8" s="47"/>
      <c r="E8" s="61">
        <f>26868.11+17548.54</f>
        <v>44416.65</v>
      </c>
      <c r="F8" s="62" t="s">
        <v>32</v>
      </c>
    </row>
    <row r="9" spans="1:6" ht="12.75" customHeight="1">
      <c r="A9" s="19"/>
      <c r="B9" s="60" t="s">
        <v>55</v>
      </c>
      <c r="C9" s="47"/>
      <c r="D9" s="47"/>
      <c r="E9" s="65">
        <v>52175.55</v>
      </c>
      <c r="F9" s="62" t="s">
        <v>32</v>
      </c>
    </row>
    <row r="10" spans="1:6" ht="12.75" customHeight="1">
      <c r="A10" s="19"/>
      <c r="B10" s="60" t="s">
        <v>56</v>
      </c>
      <c r="C10" s="47"/>
      <c r="D10" s="47"/>
      <c r="E10" s="65">
        <v>18560</v>
      </c>
      <c r="F10" s="62" t="s">
        <v>32</v>
      </c>
    </row>
    <row r="11" spans="1:6" ht="24.75" customHeight="1">
      <c r="A11" s="19"/>
      <c r="B11" s="66" t="s">
        <v>59</v>
      </c>
      <c r="C11" s="47"/>
      <c r="D11" s="47"/>
      <c r="E11" s="81">
        <f>E7-E8+E9+E10-E34</f>
        <v>312276.77</v>
      </c>
      <c r="F11" s="68" t="s">
        <v>32</v>
      </c>
    </row>
    <row r="12" spans="1:5" ht="12.75">
      <c r="A12" s="19"/>
      <c r="B12" s="20"/>
      <c r="C12" s="19"/>
      <c r="D12" s="19"/>
      <c r="E12" s="21"/>
    </row>
    <row r="13" spans="1:7" ht="36.75" customHeight="1">
      <c r="A13" s="23" t="s">
        <v>0</v>
      </c>
      <c r="B13" s="22" t="s">
        <v>1</v>
      </c>
      <c r="C13" s="22" t="s">
        <v>2</v>
      </c>
      <c r="D13" s="22" t="s">
        <v>8</v>
      </c>
      <c r="E13" s="22" t="s">
        <v>20</v>
      </c>
      <c r="F13" s="24" t="s">
        <v>9</v>
      </c>
      <c r="G13" s="24" t="s">
        <v>10</v>
      </c>
    </row>
    <row r="14" spans="1:7" ht="14.25" customHeight="1">
      <c r="A14" s="14">
        <v>1</v>
      </c>
      <c r="B14" s="15" t="s">
        <v>21</v>
      </c>
      <c r="C14" s="14" t="s">
        <v>4</v>
      </c>
      <c r="D14" s="14">
        <v>1</v>
      </c>
      <c r="E14" s="1">
        <v>13635</v>
      </c>
      <c r="F14" s="30" t="s">
        <v>16</v>
      </c>
      <c r="G14" s="26" t="s">
        <v>11</v>
      </c>
    </row>
    <row r="15" spans="1:7" ht="25.5">
      <c r="A15" s="38">
        <v>2</v>
      </c>
      <c r="B15" s="27" t="s">
        <v>22</v>
      </c>
      <c r="C15" s="32" t="s">
        <v>4</v>
      </c>
      <c r="D15" s="32">
        <v>1</v>
      </c>
      <c r="E15" s="33">
        <v>1514</v>
      </c>
      <c r="F15" s="29" t="s">
        <v>16</v>
      </c>
      <c r="G15" s="26" t="s">
        <v>11</v>
      </c>
    </row>
    <row r="16" spans="1:7" ht="12.75">
      <c r="A16" s="14">
        <v>3</v>
      </c>
      <c r="B16" s="12" t="s">
        <v>27</v>
      </c>
      <c r="C16" s="8" t="s">
        <v>28</v>
      </c>
      <c r="D16" s="8">
        <v>18</v>
      </c>
      <c r="E16" s="33">
        <v>22797</v>
      </c>
      <c r="F16" s="29" t="s">
        <v>29</v>
      </c>
      <c r="G16" s="26" t="s">
        <v>11</v>
      </c>
    </row>
    <row r="17" spans="1:7" ht="13.5" customHeight="1">
      <c r="A17" s="38">
        <v>4</v>
      </c>
      <c r="B17" s="39" t="s">
        <v>41</v>
      </c>
      <c r="C17" s="10" t="s">
        <v>4</v>
      </c>
      <c r="D17" s="10">
        <v>2</v>
      </c>
      <c r="E17">
        <v>4993</v>
      </c>
      <c r="F17" s="29" t="s">
        <v>29</v>
      </c>
      <c r="G17" s="26" t="s">
        <v>11</v>
      </c>
    </row>
    <row r="18" spans="1:7" ht="12.75">
      <c r="A18" s="14">
        <v>5</v>
      </c>
      <c r="B18" s="12" t="s">
        <v>30</v>
      </c>
      <c r="C18" s="8" t="s">
        <v>4</v>
      </c>
      <c r="D18" s="8">
        <v>2</v>
      </c>
      <c r="E18" s="33">
        <v>3256</v>
      </c>
      <c r="F18" s="29" t="s">
        <v>26</v>
      </c>
      <c r="G18" s="26" t="s">
        <v>11</v>
      </c>
    </row>
    <row r="19" spans="1:7" ht="15.75" customHeight="1">
      <c r="A19" s="38">
        <v>6</v>
      </c>
      <c r="B19" s="41" t="s">
        <v>42</v>
      </c>
      <c r="C19" s="11" t="s">
        <v>28</v>
      </c>
      <c r="D19" s="11">
        <v>16.3</v>
      </c>
      <c r="E19" s="33">
        <v>24707</v>
      </c>
      <c r="F19" s="29" t="s">
        <v>36</v>
      </c>
      <c r="G19" s="26" t="s">
        <v>11</v>
      </c>
    </row>
    <row r="20" spans="1:7" ht="12.75">
      <c r="A20" s="14">
        <v>7</v>
      </c>
      <c r="B20" s="12" t="s">
        <v>43</v>
      </c>
      <c r="C20" s="8" t="s">
        <v>28</v>
      </c>
      <c r="D20" s="8">
        <v>0.5</v>
      </c>
      <c r="E20" s="42">
        <v>174</v>
      </c>
      <c r="F20" s="29" t="s">
        <v>44</v>
      </c>
      <c r="G20" s="26" t="s">
        <v>11</v>
      </c>
    </row>
    <row r="21" spans="1:7" ht="15" customHeight="1">
      <c r="A21" s="38">
        <v>8</v>
      </c>
      <c r="B21" s="12" t="s">
        <v>45</v>
      </c>
      <c r="C21" s="8" t="s">
        <v>4</v>
      </c>
      <c r="D21" s="8">
        <v>1</v>
      </c>
      <c r="E21" s="56">
        <v>7413</v>
      </c>
      <c r="F21" s="58" t="s">
        <v>44</v>
      </c>
      <c r="G21" s="48" t="s">
        <v>11</v>
      </c>
    </row>
    <row r="22" spans="1:7" ht="15.75" customHeight="1">
      <c r="A22" s="14">
        <v>9</v>
      </c>
      <c r="B22" s="12" t="s">
        <v>46</v>
      </c>
      <c r="C22" s="8" t="s">
        <v>4</v>
      </c>
      <c r="D22" s="8">
        <v>2</v>
      </c>
      <c r="E22" s="57"/>
      <c r="F22" s="59"/>
      <c r="G22" s="49"/>
    </row>
    <row r="23" spans="1:7" ht="25.5">
      <c r="A23" s="38">
        <v>10</v>
      </c>
      <c r="B23" s="39" t="s">
        <v>47</v>
      </c>
      <c r="C23" s="10" t="s">
        <v>4</v>
      </c>
      <c r="D23" s="10">
        <v>3</v>
      </c>
      <c r="E23" s="57"/>
      <c r="F23" s="59"/>
      <c r="G23" s="49"/>
    </row>
    <row r="24" spans="1:7" ht="12.75">
      <c r="A24" s="14">
        <v>11</v>
      </c>
      <c r="B24" s="43" t="s">
        <v>48</v>
      </c>
      <c r="C24" s="44" t="s">
        <v>4</v>
      </c>
      <c r="D24" s="44">
        <v>3</v>
      </c>
      <c r="E24" s="57"/>
      <c r="F24" s="59"/>
      <c r="G24" s="49"/>
    </row>
    <row r="25" spans="1:7" ht="25.5">
      <c r="A25" s="38">
        <v>12</v>
      </c>
      <c r="B25" s="12" t="s">
        <v>49</v>
      </c>
      <c r="C25" s="32" t="s">
        <v>4</v>
      </c>
      <c r="D25" s="8">
        <v>1</v>
      </c>
      <c r="E25" s="42">
        <v>4274</v>
      </c>
      <c r="F25" s="29" t="s">
        <v>44</v>
      </c>
      <c r="G25" s="26" t="s">
        <v>11</v>
      </c>
    </row>
    <row r="26" spans="1:7" ht="12.75">
      <c r="A26" s="14">
        <v>13</v>
      </c>
      <c r="B26" s="12" t="s">
        <v>60</v>
      </c>
      <c r="C26" s="10" t="s">
        <v>3</v>
      </c>
      <c r="D26" s="8">
        <v>2.5</v>
      </c>
      <c r="E26" s="42">
        <v>1683</v>
      </c>
      <c r="F26" s="82" t="s">
        <v>61</v>
      </c>
      <c r="G26" s="26" t="s">
        <v>11</v>
      </c>
    </row>
    <row r="27" spans="1:7" ht="25.5">
      <c r="A27" s="38">
        <v>14</v>
      </c>
      <c r="B27" s="41" t="s">
        <v>62</v>
      </c>
      <c r="C27" s="11" t="s">
        <v>4</v>
      </c>
      <c r="D27" s="11">
        <v>9</v>
      </c>
      <c r="E27" s="42">
        <v>23388</v>
      </c>
      <c r="F27" s="29" t="s">
        <v>61</v>
      </c>
      <c r="G27" s="26" t="s">
        <v>11</v>
      </c>
    </row>
    <row r="28" spans="1:7" ht="12.75">
      <c r="A28" s="14">
        <v>15</v>
      </c>
      <c r="B28" s="43" t="s">
        <v>63</v>
      </c>
      <c r="C28" s="44" t="s">
        <v>4</v>
      </c>
      <c r="D28" s="44">
        <v>22</v>
      </c>
      <c r="E28" s="83">
        <v>15156</v>
      </c>
      <c r="F28" s="84" t="s">
        <v>64</v>
      </c>
      <c r="G28" s="85" t="s">
        <v>11</v>
      </c>
    </row>
    <row r="29" spans="1:7" ht="12.75">
      <c r="A29" s="38">
        <v>16</v>
      </c>
      <c r="B29" s="43" t="s">
        <v>65</v>
      </c>
      <c r="C29" s="44" t="s">
        <v>4</v>
      </c>
      <c r="D29" s="44">
        <v>22</v>
      </c>
      <c r="E29" s="86"/>
      <c r="F29" s="87"/>
      <c r="G29" s="88"/>
    </row>
    <row r="30" spans="1:7" ht="38.25">
      <c r="A30" s="14">
        <v>17</v>
      </c>
      <c r="B30" s="16" t="s">
        <v>66</v>
      </c>
      <c r="C30" s="89" t="s">
        <v>4</v>
      </c>
      <c r="D30" s="89">
        <v>36</v>
      </c>
      <c r="E30" s="90">
        <v>96838</v>
      </c>
      <c r="F30" s="91" t="s">
        <v>64</v>
      </c>
      <c r="G30" s="92" t="s">
        <v>11</v>
      </c>
    </row>
    <row r="31" spans="1:7" ht="12.75">
      <c r="A31" s="38">
        <v>18</v>
      </c>
      <c r="B31" s="16" t="s">
        <v>67</v>
      </c>
      <c r="C31" s="89" t="s">
        <v>4</v>
      </c>
      <c r="D31" s="89">
        <v>1</v>
      </c>
      <c r="E31" s="93">
        <v>6456</v>
      </c>
      <c r="F31" s="94" t="s">
        <v>68</v>
      </c>
      <c r="G31" s="92" t="s">
        <v>11</v>
      </c>
    </row>
    <row r="32" spans="1:7" ht="25.5">
      <c r="A32" s="14">
        <v>19</v>
      </c>
      <c r="B32" s="16" t="s">
        <v>69</v>
      </c>
      <c r="C32" s="89" t="s">
        <v>4</v>
      </c>
      <c r="D32" s="89">
        <v>1</v>
      </c>
      <c r="E32" s="95">
        <v>3662</v>
      </c>
      <c r="F32" s="95" t="s">
        <v>68</v>
      </c>
      <c r="G32" s="92" t="s">
        <v>11</v>
      </c>
    </row>
    <row r="33" spans="1:7" ht="25.5">
      <c r="A33" s="38">
        <v>20</v>
      </c>
      <c r="B33" s="16" t="s">
        <v>70</v>
      </c>
      <c r="C33" s="89" t="s">
        <v>3</v>
      </c>
      <c r="D33" s="89">
        <v>20</v>
      </c>
      <c r="E33" s="96"/>
      <c r="F33" s="96"/>
      <c r="G33" s="92" t="s">
        <v>11</v>
      </c>
    </row>
    <row r="34" spans="1:7" ht="12.75">
      <c r="A34" s="28"/>
      <c r="B34" s="13" t="s">
        <v>40</v>
      </c>
      <c r="C34" s="11" t="s">
        <v>32</v>
      </c>
      <c r="D34" s="11"/>
      <c r="E34" s="37">
        <f>SUM(E14:E33)</f>
        <v>229946</v>
      </c>
      <c r="F34" s="1"/>
      <c r="G34" s="1"/>
    </row>
    <row r="35" spans="1:7" ht="12.75">
      <c r="A35" s="74"/>
      <c r="B35" s="75"/>
      <c r="C35" s="76"/>
      <c r="D35" s="97"/>
      <c r="E35" s="98"/>
      <c r="F35" s="79"/>
      <c r="G35" s="79"/>
    </row>
    <row r="36" spans="1:4" ht="12.75">
      <c r="A36" s="74"/>
      <c r="B36" s="75"/>
      <c r="C36" s="99"/>
      <c r="D36" s="99"/>
    </row>
    <row r="39" ht="12.75">
      <c r="D39" s="4" t="s">
        <v>71</v>
      </c>
    </row>
  </sheetData>
  <mergeCells count="17">
    <mergeCell ref="E32:E33"/>
    <mergeCell ref="F32:F33"/>
    <mergeCell ref="E21:E24"/>
    <mergeCell ref="F21:F24"/>
    <mergeCell ref="G21:G24"/>
    <mergeCell ref="E28:E29"/>
    <mergeCell ref="F28:F29"/>
    <mergeCell ref="G28:G29"/>
    <mergeCell ref="B8:D8"/>
    <mergeCell ref="B9:D9"/>
    <mergeCell ref="B10:D10"/>
    <mergeCell ref="B11:D11"/>
    <mergeCell ref="A2:G2"/>
    <mergeCell ref="A3:G3"/>
    <mergeCell ref="A4:G4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4.75390625" style="4" customWidth="1"/>
    <col min="2" max="2" width="38.125" style="5" customWidth="1"/>
    <col min="3" max="3" width="6.125" style="4" customWidth="1"/>
    <col min="4" max="4" width="10.00390625" style="4" customWidth="1"/>
    <col min="5" max="5" width="11.75390625" style="0" customWidth="1"/>
    <col min="6" max="7" width="10.375" style="0" customWidth="1"/>
  </cols>
  <sheetData>
    <row r="1" spans="3:4" ht="12.75">
      <c r="C1" s="6"/>
      <c r="D1" s="3"/>
    </row>
    <row r="3" spans="1:7" ht="12.75" customHeight="1">
      <c r="A3" s="46" t="s">
        <v>19</v>
      </c>
      <c r="B3" s="46"/>
      <c r="C3" s="46"/>
      <c r="D3" s="46"/>
      <c r="E3" s="46"/>
      <c r="F3" s="46"/>
      <c r="G3" s="46"/>
    </row>
    <row r="4" spans="1:7" ht="12.75">
      <c r="A4" s="46" t="s">
        <v>7</v>
      </c>
      <c r="B4" s="47"/>
      <c r="C4" s="47"/>
      <c r="D4" s="47"/>
      <c r="E4" s="47"/>
      <c r="F4" s="47"/>
      <c r="G4" s="47"/>
    </row>
    <row r="5" spans="1:7" ht="12.75" customHeight="1">
      <c r="A5" s="46" t="s">
        <v>52</v>
      </c>
      <c r="B5" s="47"/>
      <c r="C5" s="47"/>
      <c r="D5" s="47"/>
      <c r="E5" s="47"/>
      <c r="F5" s="47"/>
      <c r="G5" s="47"/>
    </row>
    <row r="6" spans="1:7" ht="12.75" customHeight="1">
      <c r="A6" s="35"/>
      <c r="B6" s="34"/>
      <c r="C6" s="34"/>
      <c r="D6" s="34"/>
      <c r="E6" s="34"/>
      <c r="F6" s="34"/>
      <c r="G6" s="34"/>
    </row>
    <row r="7" spans="1:7" ht="12.75">
      <c r="A7" s="35"/>
      <c r="B7" s="60" t="s">
        <v>53</v>
      </c>
      <c r="C7" s="47"/>
      <c r="D7" s="47"/>
      <c r="E7" s="64">
        <v>241098.05</v>
      </c>
      <c r="F7" s="62" t="s">
        <v>32</v>
      </c>
      <c r="G7" s="34"/>
    </row>
    <row r="8" spans="1:7" ht="12.75">
      <c r="A8" s="35"/>
      <c r="B8" s="60" t="s">
        <v>54</v>
      </c>
      <c r="C8" s="47"/>
      <c r="D8" s="47"/>
      <c r="E8" s="61">
        <v>236310.07</v>
      </c>
      <c r="F8" s="62" t="s">
        <v>32</v>
      </c>
      <c r="G8" s="34"/>
    </row>
    <row r="9" spans="1:7" ht="27" customHeight="1">
      <c r="A9" s="35"/>
      <c r="B9" s="60" t="s">
        <v>58</v>
      </c>
      <c r="C9" s="47"/>
      <c r="D9" s="47"/>
      <c r="E9" s="61">
        <f>17734.7+11583.12</f>
        <v>29317.82</v>
      </c>
      <c r="F9" s="62" t="s">
        <v>32</v>
      </c>
      <c r="G9" s="34"/>
    </row>
    <row r="10" spans="1:7" ht="12.75">
      <c r="A10" s="35"/>
      <c r="B10" s="60" t="s">
        <v>55</v>
      </c>
      <c r="C10" s="47"/>
      <c r="D10" s="47"/>
      <c r="E10" s="65">
        <v>45665.65</v>
      </c>
      <c r="F10" s="62" t="s">
        <v>32</v>
      </c>
      <c r="G10" s="34"/>
    </row>
    <row r="11" spans="1:7" ht="12.75" customHeight="1">
      <c r="A11" s="35"/>
      <c r="B11" s="60" t="s">
        <v>56</v>
      </c>
      <c r="C11" s="47"/>
      <c r="D11" s="47"/>
      <c r="E11" s="65">
        <v>0</v>
      </c>
      <c r="F11" s="62" t="s">
        <v>32</v>
      </c>
      <c r="G11" s="34"/>
    </row>
    <row r="12" spans="1:7" ht="15">
      <c r="A12" s="35"/>
      <c r="B12" s="66" t="s">
        <v>59</v>
      </c>
      <c r="C12" s="47"/>
      <c r="D12" s="47"/>
      <c r="E12" s="81">
        <f>E8-E9+E10+E11-E34</f>
        <v>18418.899999999994</v>
      </c>
      <c r="F12" s="62"/>
      <c r="G12" s="34"/>
    </row>
    <row r="13" spans="1:4" ht="12.75">
      <c r="A13" s="2"/>
      <c r="B13" s="7"/>
      <c r="C13" s="2"/>
      <c r="D13" s="2"/>
    </row>
    <row r="14" spans="1:7" ht="35.25" customHeight="1">
      <c r="A14" s="22" t="s">
        <v>0</v>
      </c>
      <c r="B14" s="22" t="s">
        <v>1</v>
      </c>
      <c r="C14" s="22" t="s">
        <v>2</v>
      </c>
      <c r="D14" s="22" t="s">
        <v>8</v>
      </c>
      <c r="E14" s="36" t="s">
        <v>20</v>
      </c>
      <c r="F14" s="24" t="s">
        <v>9</v>
      </c>
      <c r="G14" s="24" t="s">
        <v>10</v>
      </c>
    </row>
    <row r="15" spans="1:7" ht="12.75">
      <c r="A15" s="9">
        <v>1</v>
      </c>
      <c r="B15" s="15" t="s">
        <v>12</v>
      </c>
      <c r="C15" s="14" t="s">
        <v>3</v>
      </c>
      <c r="D15" s="14">
        <v>2.37</v>
      </c>
      <c r="E15" s="30">
        <v>1598</v>
      </c>
      <c r="F15" s="26" t="s">
        <v>23</v>
      </c>
      <c r="G15" s="26" t="s">
        <v>11</v>
      </c>
    </row>
    <row r="16" spans="1:7" ht="14.25" customHeight="1">
      <c r="A16" s="9">
        <v>2</v>
      </c>
      <c r="B16" s="16" t="s">
        <v>31</v>
      </c>
      <c r="C16" s="10" t="s">
        <v>4</v>
      </c>
      <c r="D16" s="8">
        <v>27</v>
      </c>
      <c r="E16" s="30">
        <v>9116</v>
      </c>
      <c r="F16" s="26" t="s">
        <v>14</v>
      </c>
      <c r="G16" s="26" t="s">
        <v>11</v>
      </c>
    </row>
    <row r="17" spans="1:7" ht="12.75">
      <c r="A17" s="9">
        <v>3</v>
      </c>
      <c r="B17" s="31" t="s">
        <v>24</v>
      </c>
      <c r="C17" s="18" t="s">
        <v>3</v>
      </c>
      <c r="D17" s="18">
        <v>4</v>
      </c>
      <c r="E17" s="30">
        <v>2667</v>
      </c>
      <c r="F17" s="26" t="s">
        <v>16</v>
      </c>
      <c r="G17" s="26" t="s">
        <v>11</v>
      </c>
    </row>
    <row r="18" spans="1:7" ht="29.25" customHeight="1">
      <c r="A18" s="9">
        <v>4</v>
      </c>
      <c r="B18" s="41" t="s">
        <v>50</v>
      </c>
      <c r="C18" s="11" t="s">
        <v>28</v>
      </c>
      <c r="D18" s="11">
        <v>10.1</v>
      </c>
      <c r="E18" s="30">
        <v>13338</v>
      </c>
      <c r="F18" s="26" t="s">
        <v>36</v>
      </c>
      <c r="G18" s="26" t="s">
        <v>11</v>
      </c>
    </row>
    <row r="19" spans="1:7" ht="12.75">
      <c r="A19" s="9">
        <v>5</v>
      </c>
      <c r="B19" s="43" t="s">
        <v>51</v>
      </c>
      <c r="C19" s="44" t="s">
        <v>4</v>
      </c>
      <c r="D19" s="28">
        <v>1</v>
      </c>
      <c r="E19" s="30">
        <v>2517</v>
      </c>
      <c r="F19" s="26" t="s">
        <v>36</v>
      </c>
      <c r="G19" s="26" t="s">
        <v>11</v>
      </c>
    </row>
    <row r="20" spans="1:7" ht="12.75">
      <c r="A20" s="9">
        <v>6</v>
      </c>
      <c r="B20" s="43" t="s">
        <v>72</v>
      </c>
      <c r="C20" s="44" t="s">
        <v>28</v>
      </c>
      <c r="D20" s="28">
        <v>424.8</v>
      </c>
      <c r="E20" s="45">
        <v>108171</v>
      </c>
      <c r="F20" s="26" t="s">
        <v>36</v>
      </c>
      <c r="G20" s="26" t="s">
        <v>11</v>
      </c>
    </row>
    <row r="21" spans="1:7" ht="12.75">
      <c r="A21" s="9">
        <v>7</v>
      </c>
      <c r="B21" s="43" t="s">
        <v>73</v>
      </c>
      <c r="C21" s="44" t="s">
        <v>28</v>
      </c>
      <c r="D21" s="28">
        <v>213</v>
      </c>
      <c r="E21" s="45">
        <v>62574</v>
      </c>
      <c r="F21" s="26" t="s">
        <v>44</v>
      </c>
      <c r="G21" s="26" t="s">
        <v>11</v>
      </c>
    </row>
    <row r="22" spans="1:7" ht="14.25" customHeight="1">
      <c r="A22" s="9">
        <v>8</v>
      </c>
      <c r="B22" s="43" t="s">
        <v>74</v>
      </c>
      <c r="C22" s="44" t="s">
        <v>4</v>
      </c>
      <c r="D22" s="28">
        <v>30</v>
      </c>
      <c r="E22" s="100">
        <v>10605</v>
      </c>
      <c r="F22" s="48" t="s">
        <v>61</v>
      </c>
      <c r="G22" s="48" t="s">
        <v>11</v>
      </c>
    </row>
    <row r="23" spans="1:7" ht="12.75">
      <c r="A23" s="9">
        <v>9</v>
      </c>
      <c r="B23" s="43" t="s">
        <v>75</v>
      </c>
      <c r="C23" s="44" t="s">
        <v>4</v>
      </c>
      <c r="D23" s="28">
        <v>1</v>
      </c>
      <c r="E23" s="101"/>
      <c r="F23" s="49"/>
      <c r="G23" s="49"/>
    </row>
    <row r="24" spans="1:7" ht="12.75">
      <c r="A24" s="9">
        <v>10</v>
      </c>
      <c r="B24" s="43" t="s">
        <v>76</v>
      </c>
      <c r="C24" s="44" t="s">
        <v>4</v>
      </c>
      <c r="D24" s="28">
        <v>1</v>
      </c>
      <c r="E24" s="102"/>
      <c r="F24" s="50"/>
      <c r="G24" s="50"/>
    </row>
    <row r="25" spans="1:7" ht="12.75">
      <c r="A25" s="9">
        <v>11</v>
      </c>
      <c r="B25" s="43" t="s">
        <v>77</v>
      </c>
      <c r="C25" s="18" t="s">
        <v>3</v>
      </c>
      <c r="D25" s="28">
        <v>0.13</v>
      </c>
      <c r="E25" s="45">
        <v>1509</v>
      </c>
      <c r="F25" s="45" t="s">
        <v>61</v>
      </c>
      <c r="G25" s="26" t="s">
        <v>11</v>
      </c>
    </row>
    <row r="26" spans="1:7" ht="12.75">
      <c r="A26" s="9">
        <v>12</v>
      </c>
      <c r="B26" s="43" t="s">
        <v>78</v>
      </c>
      <c r="C26" s="44" t="s">
        <v>3</v>
      </c>
      <c r="D26" s="28">
        <v>2.48</v>
      </c>
      <c r="E26" s="45">
        <v>1648</v>
      </c>
      <c r="F26" s="45" t="s">
        <v>61</v>
      </c>
      <c r="G26" s="26" t="s">
        <v>11</v>
      </c>
    </row>
    <row r="27" spans="1:7" ht="25.5">
      <c r="A27" s="9">
        <v>13</v>
      </c>
      <c r="B27" s="16" t="s">
        <v>79</v>
      </c>
      <c r="C27" s="89" t="s">
        <v>4</v>
      </c>
      <c r="D27" s="103">
        <v>5</v>
      </c>
      <c r="E27" s="100">
        <v>4088</v>
      </c>
      <c r="F27" s="100" t="s">
        <v>64</v>
      </c>
      <c r="G27" s="48" t="s">
        <v>11</v>
      </c>
    </row>
    <row r="28" spans="1:7" ht="12.75">
      <c r="A28" s="9">
        <v>14</v>
      </c>
      <c r="B28" s="16" t="s">
        <v>80</v>
      </c>
      <c r="C28" s="89" t="s">
        <v>4</v>
      </c>
      <c r="D28" s="103">
        <v>2</v>
      </c>
      <c r="E28" s="101"/>
      <c r="F28" s="101"/>
      <c r="G28" s="49"/>
    </row>
    <row r="29" spans="1:7" ht="25.5">
      <c r="A29" s="9">
        <v>15</v>
      </c>
      <c r="B29" s="16" t="s">
        <v>81</v>
      </c>
      <c r="C29" s="89" t="s">
        <v>4</v>
      </c>
      <c r="D29" s="103">
        <v>2</v>
      </c>
      <c r="E29" s="102"/>
      <c r="F29" s="102"/>
      <c r="G29" s="50"/>
    </row>
    <row r="30" spans="1:7" ht="25.5">
      <c r="A30" s="9">
        <v>16</v>
      </c>
      <c r="B30" s="43" t="s">
        <v>82</v>
      </c>
      <c r="C30" s="44" t="s">
        <v>4</v>
      </c>
      <c r="D30" s="28">
        <v>7</v>
      </c>
      <c r="E30" s="104">
        <v>9162</v>
      </c>
      <c r="F30" s="100" t="s">
        <v>64</v>
      </c>
      <c r="G30" s="85" t="s">
        <v>11</v>
      </c>
    </row>
    <row r="31" spans="1:7" ht="25.5">
      <c r="A31" s="9">
        <v>17</v>
      </c>
      <c r="B31" s="16" t="s">
        <v>83</v>
      </c>
      <c r="C31" s="89" t="s">
        <v>4</v>
      </c>
      <c r="D31" s="89">
        <v>3</v>
      </c>
      <c r="E31" s="105"/>
      <c r="F31" s="101"/>
      <c r="G31" s="52"/>
    </row>
    <row r="32" spans="1:7" ht="13.5" customHeight="1">
      <c r="A32" s="9">
        <v>18</v>
      </c>
      <c r="B32" s="43" t="s">
        <v>31</v>
      </c>
      <c r="C32" s="89" t="s">
        <v>4</v>
      </c>
      <c r="D32" s="44">
        <v>12</v>
      </c>
      <c r="E32" s="106">
        <v>4662</v>
      </c>
      <c r="F32" s="107" t="s">
        <v>68</v>
      </c>
      <c r="G32" s="26" t="s">
        <v>11</v>
      </c>
    </row>
    <row r="33" spans="1:7" ht="12.75">
      <c r="A33" s="9">
        <v>19</v>
      </c>
      <c r="B33" s="43" t="s">
        <v>84</v>
      </c>
      <c r="C33" s="44" t="s">
        <v>3</v>
      </c>
      <c r="D33" s="44">
        <v>2.9</v>
      </c>
      <c r="E33" s="106">
        <v>2584</v>
      </c>
      <c r="F33" s="107" t="s">
        <v>68</v>
      </c>
      <c r="G33" s="26" t="s">
        <v>11</v>
      </c>
    </row>
    <row r="34" spans="1:7" ht="12.75">
      <c r="A34" s="28"/>
      <c r="B34" s="13" t="s">
        <v>40</v>
      </c>
      <c r="C34" s="11" t="s">
        <v>32</v>
      </c>
      <c r="D34" s="11"/>
      <c r="E34" s="37">
        <f>SUM(E15:E33)</f>
        <v>234239</v>
      </c>
      <c r="F34" s="26"/>
      <c r="G34" s="26"/>
    </row>
    <row r="35" spans="1:7" ht="12.75">
      <c r="A35" s="74"/>
      <c r="B35" s="75"/>
      <c r="C35" s="76"/>
      <c r="D35" s="97"/>
      <c r="E35" s="98"/>
      <c r="F35" s="108"/>
      <c r="G35" s="108"/>
    </row>
    <row r="36" spans="1:7" ht="12.75">
      <c r="A36" s="74"/>
      <c r="B36" s="75"/>
      <c r="C36" s="76"/>
      <c r="D36" s="97"/>
      <c r="E36" s="98"/>
      <c r="F36" s="108"/>
      <c r="G36" s="108"/>
    </row>
    <row r="37" spans="1:7" ht="12.75">
      <c r="A37" s="74"/>
      <c r="B37" s="75"/>
      <c r="C37" s="76"/>
      <c r="D37" s="97"/>
      <c r="E37" s="98"/>
      <c r="F37" s="108"/>
      <c r="G37" s="108"/>
    </row>
    <row r="40" ht="12.75">
      <c r="D40" s="4" t="s">
        <v>71</v>
      </c>
    </row>
  </sheetData>
  <mergeCells count="18">
    <mergeCell ref="E30:E31"/>
    <mergeCell ref="F30:F31"/>
    <mergeCell ref="G30:G31"/>
    <mergeCell ref="E22:E24"/>
    <mergeCell ref="F22:F24"/>
    <mergeCell ref="G22:G24"/>
    <mergeCell ref="E27:E29"/>
    <mergeCell ref="F27:F29"/>
    <mergeCell ref="G27:G29"/>
    <mergeCell ref="B9:D9"/>
    <mergeCell ref="B10:D10"/>
    <mergeCell ref="B11:D11"/>
    <mergeCell ref="B12:D12"/>
    <mergeCell ref="A4:G4"/>
    <mergeCell ref="A5:G5"/>
    <mergeCell ref="B7:D7"/>
    <mergeCell ref="B8:D8"/>
    <mergeCell ref="A3:G3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2013-12-05T06:39:16Z</cp:lastPrinted>
  <dcterms:created xsi:type="dcterms:W3CDTF">2005-04-25T04:58:45Z</dcterms:created>
  <dcterms:modified xsi:type="dcterms:W3CDTF">2014-03-19T11:12:43Z</dcterms:modified>
  <cp:category/>
  <cp:version/>
  <cp:contentType/>
  <cp:contentStatus/>
</cp:coreProperties>
</file>