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795" tabRatio="935" activeTab="0"/>
  </bookViews>
  <sheets>
    <sheet name="Мира,55" sheetId="1" r:id="rId1"/>
    <sheet name="Мира,61" sheetId="2" r:id="rId2"/>
    <sheet name="Мира,67" sheetId="3" r:id="rId3"/>
  </sheets>
  <definedNames/>
  <calcPr fullCalcOnLoad="1"/>
</workbook>
</file>

<file path=xl/sharedStrings.xml><?xml version="1.0" encoding="utf-8"?>
<sst xmlns="http://schemas.openxmlformats.org/spreadsheetml/2006/main" count="253" uniqueCount="110">
  <si>
    <t>№ п\п</t>
  </si>
  <si>
    <t>Наименование работ</t>
  </si>
  <si>
    <t xml:space="preserve"> </t>
  </si>
  <si>
    <t>Ед. изм.</t>
  </si>
  <si>
    <t>мп</t>
  </si>
  <si>
    <t>шт</t>
  </si>
  <si>
    <t>м2</t>
  </si>
  <si>
    <t>ПО ТЕКУЩЕМУ РЕМОНТУ ЖИЛОГО ДОМА № 55 ПО УЛ. МИРА</t>
  </si>
  <si>
    <t>ПО ТЕКУЩЕМУ РЕМОНТУ ЖИЛОГО ДОМА № 61 ПО УЛ. МИРА</t>
  </si>
  <si>
    <t>ПО ТЕКУЩЕМУ РЕМОНТУ ЖИЛОГО ДОМА № 67 ПО УЛ. МИРА</t>
  </si>
  <si>
    <t>Физ-кий объем</t>
  </si>
  <si>
    <t>Узел учета тепловой энергии</t>
  </si>
  <si>
    <t>Замена вентиля ду=32</t>
  </si>
  <si>
    <t>Ремонт козырьков над вх. в подъезд №1,3,8</t>
  </si>
  <si>
    <t>Ремонт системы ХБК кв. 86</t>
  </si>
  <si>
    <t>Ремонт системы ХБК кв.11</t>
  </si>
  <si>
    <t>Замена вентиля ду=20</t>
  </si>
  <si>
    <t>Фактическая стоимость, руб</t>
  </si>
  <si>
    <t>выполнение</t>
  </si>
  <si>
    <t>февраль</t>
  </si>
  <si>
    <t>январь</t>
  </si>
  <si>
    <t>Замена задвижки ХВС ду=80</t>
  </si>
  <si>
    <t>март</t>
  </si>
  <si>
    <t>Ремонт системы ХБК подъ.4</t>
  </si>
  <si>
    <t>Сантехнические работы подъ.5 (вентиль ду=15)</t>
  </si>
  <si>
    <t>Замена ХБК кв. 45</t>
  </si>
  <si>
    <t>апрель</t>
  </si>
  <si>
    <t xml:space="preserve">Ремонт системы ГВС подъ.5 (вент. Ду=20, </t>
  </si>
  <si>
    <t>Замена запорной арматуры ду=15</t>
  </si>
  <si>
    <t>Замена ХБК в техподполье подъ.5</t>
  </si>
  <si>
    <t>май</t>
  </si>
  <si>
    <t>Замена запорной арматуры подъ.5</t>
  </si>
  <si>
    <t>Замена вентиля ду=15 (ГВС) кв.18</t>
  </si>
  <si>
    <t>июнь</t>
  </si>
  <si>
    <t>Ремонт запорной арматуры в м/камере ду=15</t>
  </si>
  <si>
    <t>Установка скамейки</t>
  </si>
  <si>
    <t>Замена запорной арматуры п.1, 5 ду=20</t>
  </si>
  <si>
    <t>Утепление ст. панели кв. 175</t>
  </si>
  <si>
    <t>установка метал. урны</t>
  </si>
  <si>
    <t>Замена ХБК в техподполье п.2</t>
  </si>
  <si>
    <t xml:space="preserve">Замена запорной арматуры п. 2,3 ду=25, </t>
  </si>
  <si>
    <t>июль</t>
  </si>
  <si>
    <t>Ремонт м/панельных швов кв. 68, 41, 8, 33, 24, 20, 171, 178, 177, 175, 139, 135, 126</t>
  </si>
  <si>
    <t>август</t>
  </si>
  <si>
    <t>Ремонт системы ХБК в техподполье</t>
  </si>
  <si>
    <t>Замена эл. счетчика на лифты под. 2,4</t>
  </si>
  <si>
    <t xml:space="preserve">Установка РТЕ </t>
  </si>
  <si>
    <t>Выполнено по ТР</t>
  </si>
  <si>
    <t>сентябрь</t>
  </si>
  <si>
    <t>Замена крана шарового ду=15</t>
  </si>
  <si>
    <t>Установка фланцев ду=25</t>
  </si>
  <si>
    <t>Установка счетчика ХВС ду=32</t>
  </si>
  <si>
    <t>Замена трубопровода ду=32</t>
  </si>
  <si>
    <t>Ремонт м/панельных швов кв. 30. 24, 26</t>
  </si>
  <si>
    <t>Ремонт системы ХБК кв. 63</t>
  </si>
  <si>
    <t>Замена крана шарового ду=40</t>
  </si>
  <si>
    <t>Замена трубопровода ду=40</t>
  </si>
  <si>
    <t>Замена трубопровода ду=76</t>
  </si>
  <si>
    <t>Установка счетчика ХВС ду=40</t>
  </si>
  <si>
    <t>Установка манометра</t>
  </si>
  <si>
    <t>компл.</t>
  </si>
  <si>
    <t>Ремонт системы ХБК кв. 89</t>
  </si>
  <si>
    <t>Установка датчиков движения, под. 2</t>
  </si>
  <si>
    <t>Замена вентиля ду=25 в техподполье под.4</t>
  </si>
  <si>
    <t>Замена вентиля ду=20 в техподполье под.4</t>
  </si>
  <si>
    <t>Замена трубопровода (ТУ) под.4, ду=20</t>
  </si>
  <si>
    <t>Замена крана шарового ду=20, под.4</t>
  </si>
  <si>
    <t>трубопровод ду=76)</t>
  </si>
  <si>
    <t>ОТЧЕТ</t>
  </si>
  <si>
    <t>и ремонт запорной арматуры ду=25</t>
  </si>
  <si>
    <t>Ремонт системы ХБК кв. 35</t>
  </si>
  <si>
    <t>декабрь</t>
  </si>
  <si>
    <t>Ремонт м/панельных швов кв. 24</t>
  </si>
  <si>
    <t>Собрано средств на текущий ремонт в 2012 году</t>
  </si>
  <si>
    <t>руб</t>
  </si>
  <si>
    <t xml:space="preserve">Остаток средств по ТР за 2011 </t>
  </si>
  <si>
    <t>Остаток средств по ТР в 2012 году жилого дома № 55 по пр. Мира</t>
  </si>
  <si>
    <t>за 2012 год</t>
  </si>
  <si>
    <t>Ремонт м/п шва и  подъ.4</t>
  </si>
  <si>
    <t>Ремонт кровли козырьков кв. 68, 71, 72, 142, 175, 176, 178</t>
  </si>
  <si>
    <t>октябрь</t>
  </si>
  <si>
    <t>Установка датчиков движения, под. 4, 5</t>
  </si>
  <si>
    <t>Ремонт системы ХБК в техподполье под. 3, 4</t>
  </si>
  <si>
    <t>Утепление трубопровода в техподполье</t>
  </si>
  <si>
    <t>Ремонт запорной арматуры в техподполье циркуляционного трубопровода (смена вентиля ду=25)</t>
  </si>
  <si>
    <t>Ремонт запорной арматуры в техподполье под. 1, 4 (отопление):</t>
  </si>
  <si>
    <t>смена крана шарового ду=15</t>
  </si>
  <si>
    <t>смена крана шарового ду=20</t>
  </si>
  <si>
    <t>смена задвижки ду=50</t>
  </si>
  <si>
    <t>Ремонт системы ХБК кв. 173</t>
  </si>
  <si>
    <t>Установка кранов воздушных кв.177, 141, 33, 178, 105, 104</t>
  </si>
  <si>
    <t>Установка датчиков движения под. 3</t>
  </si>
  <si>
    <t>ноябрь</t>
  </si>
  <si>
    <t>Устройство двухсторонней переговорной связи под.1, 2, 3</t>
  </si>
  <si>
    <t>Устройство двухсторонней переговорной связи под.4, 5</t>
  </si>
  <si>
    <t>Ремонт трубопровода ду=32 под.3</t>
  </si>
  <si>
    <t>Ремонт трубопровода ду=76</t>
  </si>
  <si>
    <t>Поступление средств от сторонних организаций в 2012</t>
  </si>
  <si>
    <t>Остаток средств по ТР в 2012 году жилого дома № 61 по пр. Мира</t>
  </si>
  <si>
    <t>за  2012 год</t>
  </si>
  <si>
    <t>Ремонт кровли козырьковкв.29, 67</t>
  </si>
  <si>
    <t>Ремонт м/панельного шва кв. 74</t>
  </si>
  <si>
    <t>Ремонт запорной арматуры в техподполье под.2, 4:</t>
  </si>
  <si>
    <t>замена задвижки ду=50</t>
  </si>
  <si>
    <t>Ремонт системы ХБК кв. 15</t>
  </si>
  <si>
    <t>Установка датчиков движения под. 4, 5</t>
  </si>
  <si>
    <t>Ремонт этажных щитков подъ. 2, эт.3</t>
  </si>
  <si>
    <t>Установка датчиков движения под. 1,2,3,4</t>
  </si>
  <si>
    <t xml:space="preserve">Долг населения по ТР за 2011 </t>
  </si>
  <si>
    <t>Остаток средств по ТР в 2012 году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</si>
</sst>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#,##0.00_р_."/>
    <numFmt numFmtId="176" formatCode="000000"/>
  </numFmts>
  <fonts count="2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8"/>
      <name val="Arial Cyr"/>
      <family val="0"/>
    </font>
    <font>
      <sz val="8"/>
      <color indexed="12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12"/>
      <name val="Arial Cyr"/>
      <family val="0"/>
    </font>
    <font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175" fontId="21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175" fontId="22" fillId="0" borderId="11" xfId="0" applyNumberFormat="1" applyFont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175" fontId="25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5" fontId="2" fillId="0" borderId="11" xfId="0" applyNumberFormat="1" applyFont="1" applyBorder="1" applyAlignment="1">
      <alignment horizontal="right" vertical="center" wrapText="1"/>
    </xf>
    <xf numFmtId="175" fontId="21" fillId="0" borderId="11" xfId="0" applyNumberFormat="1" applyFont="1" applyBorder="1" applyAlignment="1">
      <alignment horizontal="right" vertical="center" wrapText="1"/>
    </xf>
    <xf numFmtId="175" fontId="26" fillId="0" borderId="11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4.75390625" style="2" customWidth="1"/>
    <col min="2" max="2" width="46.875" style="3" customWidth="1"/>
    <col min="3" max="3" width="9.125" style="2" customWidth="1"/>
    <col min="4" max="4" width="8.125" style="2" customWidth="1"/>
    <col min="5" max="5" width="11.375" style="0" customWidth="1"/>
    <col min="6" max="6" width="12.625" style="0" customWidth="1"/>
  </cols>
  <sheetData>
    <row r="2" spans="1:4" ht="12.75" customHeight="1">
      <c r="A2" s="56" t="s">
        <v>68</v>
      </c>
      <c r="B2" s="56"/>
      <c r="C2" s="56"/>
      <c r="D2" s="56"/>
    </row>
    <row r="3" spans="1:4" ht="12.75" customHeight="1">
      <c r="A3" s="57" t="s">
        <v>7</v>
      </c>
      <c r="B3" s="57"/>
      <c r="C3" s="57"/>
      <c r="D3" s="57"/>
    </row>
    <row r="4" spans="1:4" ht="12.75" customHeight="1">
      <c r="A4" s="57" t="s">
        <v>77</v>
      </c>
      <c r="B4" s="57"/>
      <c r="C4" s="57"/>
      <c r="D4" s="57"/>
    </row>
    <row r="5" spans="1:4" ht="12.75">
      <c r="A5" s="5"/>
      <c r="B5" s="5"/>
      <c r="C5" s="5"/>
      <c r="D5" s="5"/>
    </row>
    <row r="6" spans="1:4" ht="12.75">
      <c r="A6" s="1"/>
      <c r="B6" s="4"/>
      <c r="C6" s="1"/>
      <c r="D6" s="1"/>
    </row>
    <row r="7" spans="1:6" ht="12.75" customHeight="1">
      <c r="A7" s="46" t="s">
        <v>0</v>
      </c>
      <c r="B7" s="46" t="s">
        <v>1</v>
      </c>
      <c r="C7" s="46" t="s">
        <v>3</v>
      </c>
      <c r="D7" s="46" t="s">
        <v>10</v>
      </c>
      <c r="E7" s="46" t="s">
        <v>17</v>
      </c>
      <c r="F7" s="48" t="s">
        <v>18</v>
      </c>
    </row>
    <row r="8" spans="1:6" ht="27" customHeight="1">
      <c r="A8" s="47"/>
      <c r="B8" s="47"/>
      <c r="C8" s="47"/>
      <c r="D8" s="47"/>
      <c r="E8" s="47"/>
      <c r="F8" s="49"/>
    </row>
    <row r="9" spans="1:6" ht="12.75">
      <c r="A9" s="8">
        <v>1</v>
      </c>
      <c r="B9" s="9" t="s">
        <v>15</v>
      </c>
      <c r="C9" s="10" t="s">
        <v>4</v>
      </c>
      <c r="D9" s="10">
        <v>2.25</v>
      </c>
      <c r="E9" s="10">
        <v>1740</v>
      </c>
      <c r="F9" s="10" t="s">
        <v>19</v>
      </c>
    </row>
    <row r="10" spans="1:6" ht="12.75">
      <c r="A10" s="8">
        <v>2</v>
      </c>
      <c r="B10" s="11" t="s">
        <v>32</v>
      </c>
      <c r="C10" s="12" t="s">
        <v>5</v>
      </c>
      <c r="D10" s="12">
        <v>2</v>
      </c>
      <c r="E10" s="10">
        <v>639</v>
      </c>
      <c r="F10" s="10" t="s">
        <v>26</v>
      </c>
    </row>
    <row r="11" spans="1:6" ht="12.75">
      <c r="A11" s="8">
        <v>3</v>
      </c>
      <c r="B11" s="13" t="s">
        <v>46</v>
      </c>
      <c r="C11" s="14" t="s">
        <v>5</v>
      </c>
      <c r="D11" s="14">
        <v>1</v>
      </c>
      <c r="E11" s="50">
        <v>10623</v>
      </c>
      <c r="F11" s="50" t="s">
        <v>41</v>
      </c>
    </row>
    <row r="12" spans="1:6" ht="12.75">
      <c r="A12" s="8">
        <v>4</v>
      </c>
      <c r="B12" s="11" t="s">
        <v>69</v>
      </c>
      <c r="C12" s="12" t="s">
        <v>5</v>
      </c>
      <c r="D12" s="12">
        <v>3</v>
      </c>
      <c r="E12" s="51"/>
      <c r="F12" s="51"/>
    </row>
    <row r="13" spans="1:6" ht="12.75">
      <c r="A13" s="8">
        <v>5</v>
      </c>
      <c r="B13" s="13" t="s">
        <v>51</v>
      </c>
      <c r="C13" s="14" t="s">
        <v>5</v>
      </c>
      <c r="D13" s="14">
        <v>1</v>
      </c>
      <c r="E13" s="52">
        <v>11583</v>
      </c>
      <c r="F13" s="52" t="s">
        <v>48</v>
      </c>
    </row>
    <row r="14" spans="1:6" ht="12.75">
      <c r="A14" s="8">
        <v>6</v>
      </c>
      <c r="B14" s="13" t="s">
        <v>12</v>
      </c>
      <c r="C14" s="14" t="s">
        <v>5</v>
      </c>
      <c r="D14" s="14">
        <v>3</v>
      </c>
      <c r="E14" s="53"/>
      <c r="F14" s="53"/>
    </row>
    <row r="15" spans="1:6" ht="12.75">
      <c r="A15" s="8">
        <v>7</v>
      </c>
      <c r="B15" s="13" t="s">
        <v>52</v>
      </c>
      <c r="C15" s="14" t="s">
        <v>4</v>
      </c>
      <c r="D15" s="14">
        <v>5</v>
      </c>
      <c r="E15" s="54"/>
      <c r="F15" s="54"/>
    </row>
    <row r="16" spans="1:6" ht="12.75">
      <c r="A16" s="8">
        <v>8</v>
      </c>
      <c r="B16" s="11" t="s">
        <v>44</v>
      </c>
      <c r="C16" s="12" t="s">
        <v>4</v>
      </c>
      <c r="D16" s="12">
        <v>13</v>
      </c>
      <c r="E16" s="55">
        <v>10135</v>
      </c>
      <c r="F16" s="50" t="s">
        <v>48</v>
      </c>
    </row>
    <row r="17" spans="1:6" ht="12.75">
      <c r="A17" s="8">
        <v>9</v>
      </c>
      <c r="B17" s="11" t="s">
        <v>49</v>
      </c>
      <c r="C17" s="12" t="s">
        <v>5</v>
      </c>
      <c r="D17" s="12">
        <v>2</v>
      </c>
      <c r="E17" s="51"/>
      <c r="F17" s="51"/>
    </row>
    <row r="18" spans="1:6" ht="13.5" customHeight="1">
      <c r="A18" s="8">
        <v>10</v>
      </c>
      <c r="B18" s="11" t="s">
        <v>53</v>
      </c>
      <c r="C18" s="12" t="s">
        <v>4</v>
      </c>
      <c r="D18" s="12">
        <v>64</v>
      </c>
      <c r="E18" s="17">
        <v>21367</v>
      </c>
      <c r="F18" s="15" t="s">
        <v>48</v>
      </c>
    </row>
    <row r="19" spans="1:6" ht="12.75">
      <c r="A19" s="8">
        <v>11</v>
      </c>
      <c r="B19" s="11" t="s">
        <v>70</v>
      </c>
      <c r="C19" s="12" t="s">
        <v>4</v>
      </c>
      <c r="D19" s="12">
        <v>1.6</v>
      </c>
      <c r="E19" s="10">
        <v>1061</v>
      </c>
      <c r="F19" s="10" t="s">
        <v>71</v>
      </c>
    </row>
    <row r="20" spans="1:6" ht="12.75">
      <c r="A20" s="8">
        <v>12</v>
      </c>
      <c r="B20" s="11" t="s">
        <v>72</v>
      </c>
      <c r="C20" s="12" t="s">
        <v>4</v>
      </c>
      <c r="D20" s="12">
        <v>3.2</v>
      </c>
      <c r="E20" s="12">
        <v>1077</v>
      </c>
      <c r="F20" s="10" t="s">
        <v>71</v>
      </c>
    </row>
    <row r="21" spans="1:6" ht="12.75">
      <c r="A21" s="8">
        <v>13</v>
      </c>
      <c r="B21" s="18" t="s">
        <v>47</v>
      </c>
      <c r="C21" s="8"/>
      <c r="D21" s="8"/>
      <c r="E21" s="19">
        <f>SUM(E9:E20)</f>
        <v>58225</v>
      </c>
      <c r="F21" s="20"/>
    </row>
    <row r="22" spans="1:6" ht="12.75">
      <c r="A22" s="8">
        <v>14</v>
      </c>
      <c r="B22" s="18" t="s">
        <v>73</v>
      </c>
      <c r="C22" s="21" t="s">
        <v>74</v>
      </c>
      <c r="D22" s="8"/>
      <c r="E22" s="19">
        <v>75939.5</v>
      </c>
      <c r="F22" s="20"/>
    </row>
    <row r="23" spans="1:6" ht="12.75">
      <c r="A23" s="8">
        <v>15</v>
      </c>
      <c r="B23" s="22" t="s">
        <v>75</v>
      </c>
      <c r="C23" s="23" t="s">
        <v>74</v>
      </c>
      <c r="D23" s="24"/>
      <c r="E23" s="25">
        <v>7636.19</v>
      </c>
      <c r="F23" s="20"/>
    </row>
    <row r="24" spans="1:6" ht="22.5">
      <c r="A24" s="23">
        <v>16</v>
      </c>
      <c r="B24" s="26" t="s">
        <v>76</v>
      </c>
      <c r="C24" s="27" t="s">
        <v>74</v>
      </c>
      <c r="D24" s="23"/>
      <c r="E24" s="28">
        <f>E22-E21+E23</f>
        <v>25350.69</v>
      </c>
      <c r="F24" s="20"/>
    </row>
    <row r="25" ht="12.75">
      <c r="D25" s="2" t="s">
        <v>2</v>
      </c>
    </row>
  </sheetData>
  <mergeCells count="15">
    <mergeCell ref="A2:D2"/>
    <mergeCell ref="A3:D3"/>
    <mergeCell ref="A4:D4"/>
    <mergeCell ref="A7:A8"/>
    <mergeCell ref="B7:B8"/>
    <mergeCell ref="C7:C8"/>
    <mergeCell ref="D7:D8"/>
    <mergeCell ref="E13:E15"/>
    <mergeCell ref="F13:F15"/>
    <mergeCell ref="E16:E17"/>
    <mergeCell ref="F16:F17"/>
    <mergeCell ref="E7:E8"/>
    <mergeCell ref="F7:F8"/>
    <mergeCell ref="E11:E12"/>
    <mergeCell ref="F11:F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selection activeCell="A1" sqref="A1:IV4"/>
    </sheetView>
  </sheetViews>
  <sheetFormatPr defaultColWidth="9.00390625" defaultRowHeight="12.75"/>
  <cols>
    <col min="1" max="1" width="4.75390625" style="2" customWidth="1"/>
    <col min="2" max="2" width="45.75390625" style="3" customWidth="1"/>
    <col min="3" max="3" width="6.00390625" style="2" customWidth="1"/>
    <col min="4" max="4" width="8.125" style="2" customWidth="1"/>
    <col min="5" max="5" width="12.125" style="0" customWidth="1"/>
    <col min="6" max="6" width="11.125" style="0" customWidth="1"/>
    <col min="7" max="7" width="1.25" style="0" customWidth="1"/>
  </cols>
  <sheetData>
    <row r="1" ht="14.25" customHeight="1"/>
    <row r="2" spans="1:5" ht="12.75" customHeight="1">
      <c r="A2" s="57" t="s">
        <v>68</v>
      </c>
      <c r="B2" s="57"/>
      <c r="C2" s="57"/>
      <c r="D2" s="57"/>
      <c r="E2" s="57"/>
    </row>
    <row r="3" spans="1:5" ht="12.75">
      <c r="A3" s="57" t="s">
        <v>8</v>
      </c>
      <c r="B3" s="57"/>
      <c r="C3" s="57"/>
      <c r="D3" s="57"/>
      <c r="E3" s="64"/>
    </row>
    <row r="4" spans="1:5" ht="12.75">
      <c r="A4" s="57" t="s">
        <v>99</v>
      </c>
      <c r="B4" s="57"/>
      <c r="C4" s="57"/>
      <c r="D4" s="57"/>
      <c r="E4" s="64"/>
    </row>
    <row r="5" spans="1:5" ht="12.75">
      <c r="A5" s="5"/>
      <c r="B5" s="6"/>
      <c r="C5" s="5"/>
      <c r="D5" s="5"/>
      <c r="E5" s="7"/>
    </row>
    <row r="6" spans="1:6" ht="12.75" customHeight="1">
      <c r="A6" s="60" t="s">
        <v>0</v>
      </c>
      <c r="B6" s="60" t="s">
        <v>1</v>
      </c>
      <c r="C6" s="60" t="s">
        <v>3</v>
      </c>
      <c r="D6" s="60" t="s">
        <v>10</v>
      </c>
      <c r="E6" s="60" t="s">
        <v>17</v>
      </c>
      <c r="F6" s="62" t="s">
        <v>18</v>
      </c>
    </row>
    <row r="7" spans="1:6" ht="12.75">
      <c r="A7" s="61"/>
      <c r="B7" s="61"/>
      <c r="C7" s="61"/>
      <c r="D7" s="61"/>
      <c r="E7" s="61"/>
      <c r="F7" s="63"/>
    </row>
    <row r="8" spans="1:6" ht="12.75">
      <c r="A8" s="10">
        <v>1</v>
      </c>
      <c r="B8" s="29" t="s">
        <v>23</v>
      </c>
      <c r="C8" s="10" t="s">
        <v>4</v>
      </c>
      <c r="D8" s="10">
        <v>2.37</v>
      </c>
      <c r="E8" s="58">
        <v>3089</v>
      </c>
      <c r="F8" s="10" t="s">
        <v>22</v>
      </c>
    </row>
    <row r="9" spans="1:6" ht="14.25" customHeight="1">
      <c r="A9" s="10">
        <v>2</v>
      </c>
      <c r="B9" s="29" t="s">
        <v>34</v>
      </c>
      <c r="C9" s="10" t="s">
        <v>5</v>
      </c>
      <c r="D9" s="10">
        <v>4</v>
      </c>
      <c r="E9" s="59"/>
      <c r="F9" s="10" t="s">
        <v>22</v>
      </c>
    </row>
    <row r="10" spans="1:6" ht="12.75">
      <c r="A10" s="10">
        <v>3</v>
      </c>
      <c r="B10" s="31" t="s">
        <v>25</v>
      </c>
      <c r="C10" s="10" t="s">
        <v>4</v>
      </c>
      <c r="D10" s="10">
        <v>1.37</v>
      </c>
      <c r="E10" s="58">
        <v>1331</v>
      </c>
      <c r="F10" s="52" t="s">
        <v>30</v>
      </c>
    </row>
    <row r="11" spans="1:6" ht="12.75">
      <c r="A11" s="10">
        <v>4</v>
      </c>
      <c r="B11" s="31" t="s">
        <v>31</v>
      </c>
      <c r="C11" s="10" t="s">
        <v>5</v>
      </c>
      <c r="D11" s="10">
        <v>1</v>
      </c>
      <c r="E11" s="59"/>
      <c r="F11" s="54"/>
    </row>
    <row r="12" spans="1:6" ht="12.75">
      <c r="A12" s="10">
        <v>5</v>
      </c>
      <c r="B12" s="32" t="s">
        <v>35</v>
      </c>
      <c r="C12" s="14" t="s">
        <v>5</v>
      </c>
      <c r="D12" s="14">
        <v>3</v>
      </c>
      <c r="E12" s="16">
        <v>13532</v>
      </c>
      <c r="F12" s="16" t="s">
        <v>30</v>
      </c>
    </row>
    <row r="13" spans="1:6" ht="14.25" customHeight="1">
      <c r="A13" s="10">
        <v>6</v>
      </c>
      <c r="B13" s="32" t="s">
        <v>36</v>
      </c>
      <c r="C13" s="14" t="s">
        <v>5</v>
      </c>
      <c r="D13" s="14">
        <v>2</v>
      </c>
      <c r="E13" s="16">
        <v>927</v>
      </c>
      <c r="F13" s="16" t="s">
        <v>33</v>
      </c>
    </row>
    <row r="14" spans="1:6" ht="12.75">
      <c r="A14" s="10">
        <v>7</v>
      </c>
      <c r="B14" s="32" t="s">
        <v>37</v>
      </c>
      <c r="C14" s="14" t="s">
        <v>6</v>
      </c>
      <c r="D14" s="14">
        <v>18</v>
      </c>
      <c r="E14" s="16">
        <v>23800</v>
      </c>
      <c r="F14" s="16" t="s">
        <v>33</v>
      </c>
    </row>
    <row r="15" spans="1:6" ht="12.75">
      <c r="A15" s="10">
        <v>8</v>
      </c>
      <c r="B15" s="32" t="s">
        <v>38</v>
      </c>
      <c r="C15" s="14" t="s">
        <v>5</v>
      </c>
      <c r="D15" s="14">
        <v>3</v>
      </c>
      <c r="E15" s="16">
        <v>4681</v>
      </c>
      <c r="F15" s="16" t="s">
        <v>33</v>
      </c>
    </row>
    <row r="16" spans="1:6" ht="25.5" customHeight="1">
      <c r="A16" s="10">
        <v>9</v>
      </c>
      <c r="B16" s="32" t="s">
        <v>42</v>
      </c>
      <c r="C16" s="14" t="s">
        <v>4</v>
      </c>
      <c r="D16" s="14">
        <f>19+38+19+18</f>
        <v>94</v>
      </c>
      <c r="E16" s="16">
        <v>31047</v>
      </c>
      <c r="F16" s="30" t="s">
        <v>41</v>
      </c>
    </row>
    <row r="17" spans="1:6" ht="14.25" customHeight="1">
      <c r="A17" s="10">
        <v>10</v>
      </c>
      <c r="B17" s="32" t="s">
        <v>45</v>
      </c>
      <c r="C17" s="14" t="s">
        <v>5</v>
      </c>
      <c r="D17" s="14">
        <v>2</v>
      </c>
      <c r="E17" s="16">
        <v>19694</v>
      </c>
      <c r="F17" s="30" t="s">
        <v>41</v>
      </c>
    </row>
    <row r="18" spans="1:6" ht="14.25" customHeight="1">
      <c r="A18" s="10">
        <v>11</v>
      </c>
      <c r="B18" s="31" t="s">
        <v>78</v>
      </c>
      <c r="C18" s="14" t="s">
        <v>4</v>
      </c>
      <c r="D18" s="14">
        <v>19</v>
      </c>
      <c r="E18" s="16">
        <v>6185</v>
      </c>
      <c r="F18" s="30" t="s">
        <v>43</v>
      </c>
    </row>
    <row r="19" spans="1:6" ht="14.25" customHeight="1">
      <c r="A19" s="10">
        <v>12</v>
      </c>
      <c r="B19" s="32" t="s">
        <v>62</v>
      </c>
      <c r="C19" s="14" t="s">
        <v>5</v>
      </c>
      <c r="D19" s="14">
        <v>9</v>
      </c>
      <c r="E19" s="16">
        <v>5490</v>
      </c>
      <c r="F19" s="30" t="s">
        <v>43</v>
      </c>
    </row>
    <row r="20" spans="1:6" ht="14.25" customHeight="1">
      <c r="A20" s="10">
        <v>13</v>
      </c>
      <c r="B20" s="32" t="s">
        <v>54</v>
      </c>
      <c r="C20" s="14" t="s">
        <v>4</v>
      </c>
      <c r="D20" s="14">
        <v>2.25</v>
      </c>
      <c r="E20" s="16">
        <v>1584</v>
      </c>
      <c r="F20" s="30" t="s">
        <v>48</v>
      </c>
    </row>
    <row r="21" spans="1:6" ht="14.25" customHeight="1">
      <c r="A21" s="10">
        <v>14</v>
      </c>
      <c r="B21" s="32" t="s">
        <v>61</v>
      </c>
      <c r="C21" s="14" t="s">
        <v>4</v>
      </c>
      <c r="D21" s="14">
        <v>3</v>
      </c>
      <c r="E21" s="16">
        <v>2111</v>
      </c>
      <c r="F21" s="30" t="s">
        <v>48</v>
      </c>
    </row>
    <row r="22" spans="1:6" ht="14.25" customHeight="1">
      <c r="A22" s="10">
        <v>15</v>
      </c>
      <c r="B22" s="31" t="s">
        <v>11</v>
      </c>
      <c r="C22" s="8" t="s">
        <v>5</v>
      </c>
      <c r="D22" s="8">
        <v>1</v>
      </c>
      <c r="E22" s="16">
        <v>24</v>
      </c>
      <c r="F22" s="30" t="s">
        <v>48</v>
      </c>
    </row>
    <row r="23" spans="1:6" ht="14.25" customHeight="1">
      <c r="A23" s="10">
        <v>16</v>
      </c>
      <c r="B23" s="32" t="s">
        <v>79</v>
      </c>
      <c r="C23" s="14" t="s">
        <v>6</v>
      </c>
      <c r="D23" s="14">
        <v>68</v>
      </c>
      <c r="E23" s="16">
        <v>59997</v>
      </c>
      <c r="F23" s="30" t="s">
        <v>80</v>
      </c>
    </row>
    <row r="24" spans="1:6" ht="12.75">
      <c r="A24" s="10">
        <v>17</v>
      </c>
      <c r="B24" s="11" t="s">
        <v>81</v>
      </c>
      <c r="C24" s="10" t="s">
        <v>5</v>
      </c>
      <c r="D24" s="10">
        <v>18</v>
      </c>
      <c r="E24" s="33">
        <v>11301</v>
      </c>
      <c r="F24" s="30" t="s">
        <v>80</v>
      </c>
    </row>
    <row r="25" spans="1:6" ht="12.75">
      <c r="A25" s="10">
        <v>18</v>
      </c>
      <c r="B25" s="11" t="s">
        <v>82</v>
      </c>
      <c r="C25" s="10" t="s">
        <v>4</v>
      </c>
      <c r="D25" s="10">
        <v>33.66</v>
      </c>
      <c r="E25" s="52">
        <v>31290</v>
      </c>
      <c r="F25" s="58" t="s">
        <v>80</v>
      </c>
    </row>
    <row r="26" spans="1:6" ht="12.75">
      <c r="A26" s="10">
        <v>19</v>
      </c>
      <c r="B26" s="11" t="s">
        <v>83</v>
      </c>
      <c r="C26" s="10" t="s">
        <v>6</v>
      </c>
      <c r="D26" s="10">
        <v>9.14</v>
      </c>
      <c r="E26" s="53"/>
      <c r="F26" s="67"/>
    </row>
    <row r="27" spans="1:6" ht="22.5">
      <c r="A27" s="10">
        <v>20</v>
      </c>
      <c r="B27" s="11" t="s">
        <v>84</v>
      </c>
      <c r="C27" s="10" t="s">
        <v>5</v>
      </c>
      <c r="D27" s="10">
        <v>5</v>
      </c>
      <c r="E27" s="54"/>
      <c r="F27" s="59"/>
    </row>
    <row r="28" spans="1:6" ht="22.5">
      <c r="A28" s="10">
        <v>21</v>
      </c>
      <c r="B28" s="11" t="s">
        <v>85</v>
      </c>
      <c r="C28" s="10"/>
      <c r="D28" s="10"/>
      <c r="E28" s="52">
        <v>10248</v>
      </c>
      <c r="F28" s="58" t="s">
        <v>80</v>
      </c>
    </row>
    <row r="29" spans="1:6" ht="12.75">
      <c r="A29" s="10">
        <v>22</v>
      </c>
      <c r="B29" s="11" t="s">
        <v>86</v>
      </c>
      <c r="C29" s="10" t="s">
        <v>5</v>
      </c>
      <c r="D29" s="10">
        <v>12</v>
      </c>
      <c r="E29" s="53"/>
      <c r="F29" s="67"/>
    </row>
    <row r="30" spans="1:6" ht="12.75">
      <c r="A30" s="10">
        <v>23</v>
      </c>
      <c r="B30" s="11" t="s">
        <v>87</v>
      </c>
      <c r="C30" s="10" t="s">
        <v>5</v>
      </c>
      <c r="D30" s="10">
        <v>4</v>
      </c>
      <c r="E30" s="53"/>
      <c r="F30" s="67"/>
    </row>
    <row r="31" spans="1:6" ht="12.75">
      <c r="A31" s="10">
        <v>24</v>
      </c>
      <c r="B31" s="11" t="s">
        <v>88</v>
      </c>
      <c r="C31" s="10" t="s">
        <v>5</v>
      </c>
      <c r="D31" s="10">
        <v>1</v>
      </c>
      <c r="E31" s="53"/>
      <c r="F31" s="67"/>
    </row>
    <row r="32" spans="1:6" ht="12.75">
      <c r="A32" s="10">
        <v>25</v>
      </c>
      <c r="B32" s="11" t="s">
        <v>89</v>
      </c>
      <c r="C32" s="10" t="s">
        <v>4</v>
      </c>
      <c r="D32" s="10">
        <v>2.25</v>
      </c>
      <c r="E32" s="68"/>
      <c r="F32" s="66"/>
    </row>
    <row r="33" spans="1:6" ht="12.75">
      <c r="A33" s="10">
        <v>26</v>
      </c>
      <c r="B33" s="11" t="s">
        <v>90</v>
      </c>
      <c r="C33" s="10" t="s">
        <v>5</v>
      </c>
      <c r="D33" s="10">
        <v>6</v>
      </c>
      <c r="E33" s="33">
        <v>1040</v>
      </c>
      <c r="F33" s="10" t="s">
        <v>80</v>
      </c>
    </row>
    <row r="34" spans="1:6" ht="12.75">
      <c r="A34" s="10">
        <v>27</v>
      </c>
      <c r="B34" s="11" t="s">
        <v>91</v>
      </c>
      <c r="C34" s="10"/>
      <c r="D34" s="10"/>
      <c r="E34" s="33">
        <v>5538</v>
      </c>
      <c r="F34" s="10" t="s">
        <v>92</v>
      </c>
    </row>
    <row r="35" spans="1:6" ht="12.75">
      <c r="A35" s="10">
        <v>28</v>
      </c>
      <c r="B35" s="11" t="s">
        <v>93</v>
      </c>
      <c r="C35" s="10" t="s">
        <v>5</v>
      </c>
      <c r="D35" s="10">
        <v>1</v>
      </c>
      <c r="E35" s="33">
        <f>40833*3</f>
        <v>122499</v>
      </c>
      <c r="F35" s="10" t="s">
        <v>92</v>
      </c>
    </row>
    <row r="36" spans="1:6" ht="12.75">
      <c r="A36" s="10">
        <v>31</v>
      </c>
      <c r="B36" s="9" t="s">
        <v>94</v>
      </c>
      <c r="C36" s="10" t="s">
        <v>5</v>
      </c>
      <c r="D36" s="10">
        <v>1</v>
      </c>
      <c r="E36" s="33">
        <f>40833*2</f>
        <v>81666</v>
      </c>
      <c r="F36" s="10" t="s">
        <v>71</v>
      </c>
    </row>
    <row r="37" spans="1:6" ht="12.75">
      <c r="A37" s="10">
        <v>33</v>
      </c>
      <c r="B37" s="11" t="s">
        <v>95</v>
      </c>
      <c r="C37" s="10" t="s">
        <v>4</v>
      </c>
      <c r="D37" s="10">
        <v>5</v>
      </c>
      <c r="E37" s="65">
        <v>4501</v>
      </c>
      <c r="F37" s="65" t="s">
        <v>71</v>
      </c>
    </row>
    <row r="38" spans="1:6" ht="12.75">
      <c r="A38" s="10">
        <v>34</v>
      </c>
      <c r="B38" s="11" t="s">
        <v>96</v>
      </c>
      <c r="C38" s="10" t="s">
        <v>4</v>
      </c>
      <c r="D38" s="10">
        <v>5</v>
      </c>
      <c r="E38" s="66"/>
      <c r="F38" s="66"/>
    </row>
    <row r="39" spans="1:6" ht="12.75">
      <c r="A39" s="10">
        <v>35</v>
      </c>
      <c r="B39" s="18" t="s">
        <v>47</v>
      </c>
      <c r="C39" s="10"/>
      <c r="D39" s="10"/>
      <c r="E39" s="19">
        <f>SUM(E8:E38)</f>
        <v>441575</v>
      </c>
      <c r="F39" s="20"/>
    </row>
    <row r="40" spans="1:6" ht="12.75">
      <c r="A40" s="10">
        <v>40</v>
      </c>
      <c r="B40" s="18" t="s">
        <v>73</v>
      </c>
      <c r="C40" s="21" t="s">
        <v>74</v>
      </c>
      <c r="D40" s="12"/>
      <c r="E40" s="19">
        <v>440429.5</v>
      </c>
      <c r="F40" s="20"/>
    </row>
    <row r="41" spans="1:6" ht="12.75">
      <c r="A41" s="10">
        <v>41</v>
      </c>
      <c r="B41" s="22" t="s">
        <v>75</v>
      </c>
      <c r="C41" s="23" t="s">
        <v>74</v>
      </c>
      <c r="D41" s="12"/>
      <c r="E41" s="25">
        <v>49961.05</v>
      </c>
      <c r="F41" s="20"/>
    </row>
    <row r="42" spans="1:6" ht="12.75">
      <c r="A42" s="10">
        <v>42</v>
      </c>
      <c r="B42" s="35" t="s">
        <v>97</v>
      </c>
      <c r="C42" s="36" t="s">
        <v>74</v>
      </c>
      <c r="D42" s="37"/>
      <c r="E42" s="25">
        <v>3360</v>
      </c>
      <c r="F42" s="20"/>
    </row>
    <row r="43" spans="1:6" ht="22.5">
      <c r="A43" s="10">
        <v>43</v>
      </c>
      <c r="B43" s="26" t="s">
        <v>98</v>
      </c>
      <c r="C43" s="27" t="s">
        <v>74</v>
      </c>
      <c r="D43" s="10"/>
      <c r="E43" s="28">
        <f>E40-E39+E41+E42</f>
        <v>52175.55</v>
      </c>
      <c r="F43" s="20"/>
    </row>
  </sheetData>
  <mergeCells count="18">
    <mergeCell ref="F37:F38"/>
    <mergeCell ref="E25:E27"/>
    <mergeCell ref="F25:F27"/>
    <mergeCell ref="E28:E32"/>
    <mergeCell ref="F28:F32"/>
    <mergeCell ref="A3:E3"/>
    <mergeCell ref="A2:E2"/>
    <mergeCell ref="A4:E4"/>
    <mergeCell ref="E37:E38"/>
    <mergeCell ref="A6:A7"/>
    <mergeCell ref="B6:B7"/>
    <mergeCell ref="C6:C7"/>
    <mergeCell ref="D6:D7"/>
    <mergeCell ref="E10:E11"/>
    <mergeCell ref="F10:F11"/>
    <mergeCell ref="E8:E9"/>
    <mergeCell ref="E6:E7"/>
    <mergeCell ref="F6:F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7"/>
  <sheetViews>
    <sheetView workbookViewId="0" topLeftCell="A1">
      <selection activeCell="B21" sqref="B21"/>
    </sheetView>
  </sheetViews>
  <sheetFormatPr defaultColWidth="9.00390625" defaultRowHeight="12.75"/>
  <cols>
    <col min="1" max="1" width="4.75390625" style="2" customWidth="1"/>
    <col min="2" max="2" width="45.25390625" style="3" customWidth="1"/>
    <col min="3" max="3" width="5.875" style="2" customWidth="1"/>
    <col min="4" max="4" width="8.125" style="2" customWidth="1"/>
    <col min="5" max="6" width="12.00390625" style="0" customWidth="1"/>
  </cols>
  <sheetData>
    <row r="2" spans="1:4" ht="12.75" customHeight="1">
      <c r="A2" s="69" t="s">
        <v>68</v>
      </c>
      <c r="B2" s="69"/>
      <c r="C2" s="69"/>
      <c r="D2" s="69"/>
    </row>
    <row r="3" spans="1:4" ht="12.75">
      <c r="A3" s="57" t="s">
        <v>9</v>
      </c>
      <c r="B3" s="57"/>
      <c r="C3" s="57"/>
      <c r="D3" s="57"/>
    </row>
    <row r="4" spans="1:4" ht="12.75">
      <c r="A4" s="57" t="s">
        <v>99</v>
      </c>
      <c r="B4" s="57"/>
      <c r="C4" s="57"/>
      <c r="D4" s="57"/>
    </row>
    <row r="5" spans="1:4" ht="12.75">
      <c r="A5" s="1"/>
      <c r="B5" s="4"/>
      <c r="C5" s="1"/>
      <c r="D5" s="1"/>
    </row>
    <row r="6" spans="1:6" ht="12.75" customHeight="1">
      <c r="A6" s="60" t="s">
        <v>0</v>
      </c>
      <c r="B6" s="60" t="s">
        <v>1</v>
      </c>
      <c r="C6" s="60" t="s">
        <v>3</v>
      </c>
      <c r="D6" s="60" t="s">
        <v>10</v>
      </c>
      <c r="E6" s="60" t="s">
        <v>17</v>
      </c>
      <c r="F6" s="62" t="s">
        <v>18</v>
      </c>
    </row>
    <row r="7" spans="1:6" ht="27" customHeight="1">
      <c r="A7" s="61"/>
      <c r="B7" s="61"/>
      <c r="C7" s="61"/>
      <c r="D7" s="61"/>
      <c r="E7" s="61"/>
      <c r="F7" s="63"/>
    </row>
    <row r="8" spans="1:6" ht="12.75">
      <c r="A8" s="8">
        <v>1</v>
      </c>
      <c r="B8" s="38" t="s">
        <v>21</v>
      </c>
      <c r="C8" s="10" t="s">
        <v>5</v>
      </c>
      <c r="D8" s="10">
        <v>1</v>
      </c>
      <c r="E8" s="10">
        <v>3293</v>
      </c>
      <c r="F8" s="10" t="s">
        <v>20</v>
      </c>
    </row>
    <row r="9" spans="1:6" ht="12.75">
      <c r="A9" s="8">
        <v>2</v>
      </c>
      <c r="B9" s="9" t="s">
        <v>14</v>
      </c>
      <c r="C9" s="10" t="s">
        <v>4</v>
      </c>
      <c r="D9" s="10">
        <v>2.25</v>
      </c>
      <c r="E9" s="10">
        <v>1767</v>
      </c>
      <c r="F9" s="10" t="s">
        <v>19</v>
      </c>
    </row>
    <row r="10" spans="1:6" ht="15" customHeight="1">
      <c r="A10" s="8">
        <v>3</v>
      </c>
      <c r="B10" s="11" t="s">
        <v>24</v>
      </c>
      <c r="C10" s="12" t="s">
        <v>5</v>
      </c>
      <c r="D10" s="12">
        <v>2</v>
      </c>
      <c r="E10" s="10">
        <v>591</v>
      </c>
      <c r="F10" s="10" t="s">
        <v>22</v>
      </c>
    </row>
    <row r="11" spans="1:6" ht="12.75">
      <c r="A11" s="8">
        <v>4</v>
      </c>
      <c r="B11" s="13" t="s">
        <v>13</v>
      </c>
      <c r="C11" s="14" t="s">
        <v>6</v>
      </c>
      <c r="D11" s="14">
        <v>33.6</v>
      </c>
      <c r="E11" s="10">
        <v>11300</v>
      </c>
      <c r="F11" s="10" t="s">
        <v>26</v>
      </c>
    </row>
    <row r="12" spans="1:6" ht="12.75">
      <c r="A12" s="8">
        <v>5</v>
      </c>
      <c r="B12" s="13" t="s">
        <v>27</v>
      </c>
      <c r="C12" s="14" t="s">
        <v>5</v>
      </c>
      <c r="D12" s="14">
        <v>1</v>
      </c>
      <c r="E12" s="58">
        <v>995</v>
      </c>
      <c r="F12" s="65" t="s">
        <v>26</v>
      </c>
    </row>
    <row r="13" spans="1:6" ht="12.75">
      <c r="A13" s="8">
        <v>6</v>
      </c>
      <c r="B13" s="13" t="s">
        <v>67</v>
      </c>
      <c r="C13" s="14" t="s">
        <v>4</v>
      </c>
      <c r="D13" s="14">
        <v>1</v>
      </c>
      <c r="E13" s="59"/>
      <c r="F13" s="66"/>
    </row>
    <row r="14" spans="1:6" ht="12.75">
      <c r="A14" s="8">
        <v>7</v>
      </c>
      <c r="B14" s="9" t="s">
        <v>29</v>
      </c>
      <c r="C14" s="14" t="s">
        <v>4</v>
      </c>
      <c r="D14" s="14">
        <v>6.8</v>
      </c>
      <c r="E14" s="58">
        <v>6982</v>
      </c>
      <c r="F14" s="65" t="s">
        <v>30</v>
      </c>
    </row>
    <row r="15" spans="1:6" ht="12.75">
      <c r="A15" s="8">
        <v>8</v>
      </c>
      <c r="B15" s="13" t="s">
        <v>28</v>
      </c>
      <c r="C15" s="14" t="s">
        <v>5</v>
      </c>
      <c r="D15" s="14">
        <v>5</v>
      </c>
      <c r="E15" s="59"/>
      <c r="F15" s="66"/>
    </row>
    <row r="16" spans="1:6" ht="12.75">
      <c r="A16" s="8">
        <v>9</v>
      </c>
      <c r="B16" s="13" t="s">
        <v>39</v>
      </c>
      <c r="C16" s="14" t="s">
        <v>4</v>
      </c>
      <c r="D16" s="14">
        <v>2.12</v>
      </c>
      <c r="E16" s="65">
        <v>19806</v>
      </c>
      <c r="F16" s="65" t="s">
        <v>33</v>
      </c>
    </row>
    <row r="17" spans="1:6" ht="12.75">
      <c r="A17" s="8">
        <v>10</v>
      </c>
      <c r="B17" s="13" t="s">
        <v>40</v>
      </c>
      <c r="C17" s="14" t="s">
        <v>5</v>
      </c>
      <c r="D17" s="14">
        <v>1</v>
      </c>
      <c r="E17" s="66"/>
      <c r="F17" s="66"/>
    </row>
    <row r="18" spans="1:6" ht="12.75">
      <c r="A18" s="8">
        <v>11</v>
      </c>
      <c r="B18" s="13" t="s">
        <v>44</v>
      </c>
      <c r="C18" s="14" t="s">
        <v>4</v>
      </c>
      <c r="D18" s="14">
        <v>14.9</v>
      </c>
      <c r="E18" s="10">
        <v>12007</v>
      </c>
      <c r="F18" s="34" t="s">
        <v>41</v>
      </c>
    </row>
    <row r="19" spans="1:6" ht="12.75">
      <c r="A19" s="8">
        <v>12</v>
      </c>
      <c r="B19" s="13" t="s">
        <v>65</v>
      </c>
      <c r="C19" s="14" t="s">
        <v>4</v>
      </c>
      <c r="D19" s="14">
        <v>0.5</v>
      </c>
      <c r="E19" s="58">
        <v>2864</v>
      </c>
      <c r="F19" s="58" t="s">
        <v>43</v>
      </c>
    </row>
    <row r="20" spans="1:6" ht="12.75">
      <c r="A20" s="8">
        <v>13</v>
      </c>
      <c r="B20" s="13" t="s">
        <v>66</v>
      </c>
      <c r="C20" s="14" t="s">
        <v>5</v>
      </c>
      <c r="D20" s="14">
        <v>2</v>
      </c>
      <c r="E20" s="67"/>
      <c r="F20" s="67"/>
    </row>
    <row r="21" spans="1:6" ht="12.75">
      <c r="A21" s="8">
        <v>14</v>
      </c>
      <c r="B21" s="13" t="s">
        <v>63</v>
      </c>
      <c r="C21" s="14" t="s">
        <v>5</v>
      </c>
      <c r="D21" s="14">
        <v>4</v>
      </c>
      <c r="E21" s="67"/>
      <c r="F21" s="67"/>
    </row>
    <row r="22" spans="1:6" ht="12.75">
      <c r="A22" s="8">
        <v>15</v>
      </c>
      <c r="B22" s="13" t="s">
        <v>64</v>
      </c>
      <c r="C22" s="14" t="s">
        <v>5</v>
      </c>
      <c r="D22" s="14">
        <v>2</v>
      </c>
      <c r="E22" s="59"/>
      <c r="F22" s="59"/>
    </row>
    <row r="23" spans="1:6" ht="12.75">
      <c r="A23" s="8">
        <v>17</v>
      </c>
      <c r="B23" s="39" t="s">
        <v>49</v>
      </c>
      <c r="C23" s="40" t="s">
        <v>5</v>
      </c>
      <c r="D23" s="40">
        <v>9</v>
      </c>
      <c r="E23" s="70">
        <v>4469</v>
      </c>
      <c r="F23" s="70" t="s">
        <v>48</v>
      </c>
    </row>
    <row r="24" spans="1:6" ht="12.75">
      <c r="A24" s="8">
        <v>18</v>
      </c>
      <c r="B24" s="39" t="s">
        <v>50</v>
      </c>
      <c r="C24" s="40" t="s">
        <v>5</v>
      </c>
      <c r="D24" s="40">
        <v>6</v>
      </c>
      <c r="E24" s="70"/>
      <c r="F24" s="70"/>
    </row>
    <row r="25" spans="1:6" ht="12.75">
      <c r="A25" s="8">
        <v>19</v>
      </c>
      <c r="B25" s="9" t="s">
        <v>58</v>
      </c>
      <c r="C25" s="10" t="s">
        <v>5</v>
      </c>
      <c r="D25" s="10">
        <v>1</v>
      </c>
      <c r="E25" s="58">
        <v>19509</v>
      </c>
      <c r="F25" s="58" t="s">
        <v>48</v>
      </c>
    </row>
    <row r="26" spans="1:6" ht="12.75">
      <c r="A26" s="8">
        <v>20</v>
      </c>
      <c r="B26" s="9" t="s">
        <v>55</v>
      </c>
      <c r="C26" s="10" t="s">
        <v>5</v>
      </c>
      <c r="D26" s="10">
        <v>5</v>
      </c>
      <c r="E26" s="67"/>
      <c r="F26" s="67"/>
    </row>
    <row r="27" spans="1:6" ht="12.75">
      <c r="A27" s="8">
        <v>21</v>
      </c>
      <c r="B27" s="9" t="s">
        <v>56</v>
      </c>
      <c r="C27" s="10" t="s">
        <v>4</v>
      </c>
      <c r="D27" s="10">
        <v>4.5</v>
      </c>
      <c r="E27" s="67"/>
      <c r="F27" s="67"/>
    </row>
    <row r="28" spans="1:6" ht="12.75">
      <c r="A28" s="8">
        <v>22</v>
      </c>
      <c r="B28" s="39" t="s">
        <v>57</v>
      </c>
      <c r="C28" s="40" t="s">
        <v>4</v>
      </c>
      <c r="D28" s="40">
        <v>1.2</v>
      </c>
      <c r="E28" s="67"/>
      <c r="F28" s="67"/>
    </row>
    <row r="29" spans="1:6" ht="12.75">
      <c r="A29" s="8">
        <v>23</v>
      </c>
      <c r="B29" s="13" t="s">
        <v>49</v>
      </c>
      <c r="C29" s="14" t="s">
        <v>5</v>
      </c>
      <c r="D29" s="14">
        <v>2</v>
      </c>
      <c r="E29" s="67"/>
      <c r="F29" s="67"/>
    </row>
    <row r="30" spans="1:6" ht="12.75">
      <c r="A30" s="8">
        <v>24</v>
      </c>
      <c r="B30" s="13" t="s">
        <v>16</v>
      </c>
      <c r="C30" s="14" t="s">
        <v>5</v>
      </c>
      <c r="D30" s="14">
        <v>2</v>
      </c>
      <c r="E30" s="67"/>
      <c r="F30" s="67"/>
    </row>
    <row r="31" spans="1:6" ht="12.75">
      <c r="A31" s="8">
        <v>25</v>
      </c>
      <c r="B31" s="13" t="s">
        <v>59</v>
      </c>
      <c r="C31" s="14" t="s">
        <v>60</v>
      </c>
      <c r="D31" s="14">
        <v>1</v>
      </c>
      <c r="E31" s="59"/>
      <c r="F31" s="59"/>
    </row>
    <row r="32" spans="1:6" ht="12.75">
      <c r="A32" s="8">
        <v>26</v>
      </c>
      <c r="B32" s="13" t="s">
        <v>11</v>
      </c>
      <c r="C32" s="14" t="s">
        <v>5</v>
      </c>
      <c r="D32" s="14">
        <v>1</v>
      </c>
      <c r="E32" s="10">
        <v>15562</v>
      </c>
      <c r="F32" s="34" t="s">
        <v>48</v>
      </c>
    </row>
    <row r="33" spans="1:6" ht="12.75">
      <c r="A33" s="8">
        <v>27</v>
      </c>
      <c r="B33" s="13" t="s">
        <v>100</v>
      </c>
      <c r="C33" s="14" t="s">
        <v>6</v>
      </c>
      <c r="D33" s="14">
        <v>16</v>
      </c>
      <c r="E33" s="33">
        <v>13879</v>
      </c>
      <c r="F33" s="34" t="s">
        <v>80</v>
      </c>
    </row>
    <row r="34" spans="1:6" ht="12.75">
      <c r="A34" s="8">
        <v>28</v>
      </c>
      <c r="B34" s="13" t="s">
        <v>101</v>
      </c>
      <c r="C34" s="14" t="s">
        <v>4</v>
      </c>
      <c r="D34" s="14">
        <v>1.5</v>
      </c>
      <c r="E34" s="12">
        <v>594</v>
      </c>
      <c r="F34" s="34" t="s">
        <v>80</v>
      </c>
    </row>
    <row r="35" spans="1:6" ht="12.75">
      <c r="A35" s="23">
        <v>29</v>
      </c>
      <c r="B35" s="9" t="s">
        <v>102</v>
      </c>
      <c r="C35" s="10"/>
      <c r="D35" s="10"/>
      <c r="E35" s="58">
        <v>7742</v>
      </c>
      <c r="F35" s="58" t="s">
        <v>80</v>
      </c>
    </row>
    <row r="36" spans="1:6" ht="12.75">
      <c r="A36" s="8">
        <v>30</v>
      </c>
      <c r="B36" s="39" t="s">
        <v>86</v>
      </c>
      <c r="C36" s="40" t="s">
        <v>5</v>
      </c>
      <c r="D36" s="40">
        <v>10</v>
      </c>
      <c r="E36" s="71"/>
      <c r="F36" s="71"/>
    </row>
    <row r="37" spans="1:6" ht="12.75">
      <c r="A37" s="23">
        <v>31</v>
      </c>
      <c r="B37" s="39" t="s">
        <v>87</v>
      </c>
      <c r="C37" s="40" t="s">
        <v>5</v>
      </c>
      <c r="D37" s="40">
        <v>2</v>
      </c>
      <c r="E37" s="71"/>
      <c r="F37" s="71"/>
    </row>
    <row r="38" spans="1:6" ht="12.75">
      <c r="A38" s="8">
        <v>32</v>
      </c>
      <c r="B38" s="39" t="s">
        <v>103</v>
      </c>
      <c r="C38" s="40" t="s">
        <v>5</v>
      </c>
      <c r="D38" s="40">
        <v>1</v>
      </c>
      <c r="E38" s="71"/>
      <c r="F38" s="71"/>
    </row>
    <row r="39" spans="1:6" ht="12.75">
      <c r="A39" s="23">
        <v>33</v>
      </c>
      <c r="B39" s="39" t="s">
        <v>104</v>
      </c>
      <c r="C39" s="40" t="s">
        <v>4</v>
      </c>
      <c r="D39" s="40">
        <v>2.78</v>
      </c>
      <c r="E39" s="72"/>
      <c r="F39" s="72"/>
    </row>
    <row r="40" spans="1:6" ht="12.75">
      <c r="A40" s="8">
        <v>34</v>
      </c>
      <c r="B40" s="13" t="s">
        <v>105</v>
      </c>
      <c r="C40" s="14" t="s">
        <v>5</v>
      </c>
      <c r="D40" s="14">
        <v>15</v>
      </c>
      <c r="E40" s="10">
        <v>9401</v>
      </c>
      <c r="F40" s="10" t="s">
        <v>80</v>
      </c>
    </row>
    <row r="41" spans="1:6" ht="12.75">
      <c r="A41" s="23">
        <v>35</v>
      </c>
      <c r="B41" s="39" t="s">
        <v>106</v>
      </c>
      <c r="C41" s="40" t="s">
        <v>5</v>
      </c>
      <c r="D41" s="40">
        <v>1</v>
      </c>
      <c r="E41" s="10">
        <v>2302</v>
      </c>
      <c r="F41" s="10" t="s">
        <v>92</v>
      </c>
    </row>
    <row r="42" spans="1:6" ht="12.75">
      <c r="A42" s="8">
        <v>36</v>
      </c>
      <c r="B42" s="39" t="s">
        <v>107</v>
      </c>
      <c r="C42" s="40" t="s">
        <v>5</v>
      </c>
      <c r="D42" s="40">
        <v>20</v>
      </c>
      <c r="E42" s="10">
        <v>12317</v>
      </c>
      <c r="F42" s="10" t="s">
        <v>92</v>
      </c>
    </row>
    <row r="43" spans="1:6" ht="12.75">
      <c r="A43" s="41"/>
      <c r="B43" s="18" t="s">
        <v>47</v>
      </c>
      <c r="C43" s="10"/>
      <c r="D43" s="10"/>
      <c r="E43" s="19">
        <f>SUM(E8:E42)</f>
        <v>145380</v>
      </c>
      <c r="F43" s="20"/>
    </row>
    <row r="44" spans="1:6" ht="12.75">
      <c r="A44" s="41"/>
      <c r="B44" s="22"/>
      <c r="C44" s="23"/>
      <c r="D44" s="37"/>
      <c r="E44" s="42"/>
      <c r="F44" s="20"/>
    </row>
    <row r="45" spans="1:6" ht="12.75">
      <c r="A45" s="41"/>
      <c r="B45" s="18" t="s">
        <v>73</v>
      </c>
      <c r="C45" s="21" t="s">
        <v>74</v>
      </c>
      <c r="D45" s="37"/>
      <c r="E45" s="43">
        <v>196585.26</v>
      </c>
      <c r="F45" s="20"/>
    </row>
    <row r="46" spans="1:6" ht="12.75">
      <c r="A46" s="41"/>
      <c r="B46" s="22" t="s">
        <v>108</v>
      </c>
      <c r="C46" s="23" t="s">
        <v>74</v>
      </c>
      <c r="D46" s="10"/>
      <c r="E46" s="44">
        <v>5539.61</v>
      </c>
      <c r="F46" s="20"/>
    </row>
    <row r="47" spans="1:6" ht="12.75">
      <c r="A47" s="21"/>
      <c r="B47" s="26" t="s">
        <v>109</v>
      </c>
      <c r="C47" s="27" t="s">
        <v>74</v>
      </c>
      <c r="D47" s="45"/>
      <c r="E47" s="28">
        <f>E45-E43-E46</f>
        <v>45665.65000000001</v>
      </c>
      <c r="F47" s="20"/>
    </row>
  </sheetData>
  <mergeCells count="23">
    <mergeCell ref="E35:E39"/>
    <mergeCell ref="F35:F39"/>
    <mergeCell ref="F23:F24"/>
    <mergeCell ref="E25:E31"/>
    <mergeCell ref="F25:F31"/>
    <mergeCell ref="A2:D2"/>
    <mergeCell ref="A3:D3"/>
    <mergeCell ref="A4:D4"/>
    <mergeCell ref="E23:E24"/>
    <mergeCell ref="E6:E7"/>
    <mergeCell ref="E12:E13"/>
    <mergeCell ref="F6:F7"/>
    <mergeCell ref="A6:A7"/>
    <mergeCell ref="B6:B7"/>
    <mergeCell ref="C6:C7"/>
    <mergeCell ref="D6:D7"/>
    <mergeCell ref="F12:F13"/>
    <mergeCell ref="E14:E15"/>
    <mergeCell ref="F14:F15"/>
    <mergeCell ref="E19:E22"/>
    <mergeCell ref="F19:F22"/>
    <mergeCell ref="E16:E17"/>
    <mergeCell ref="F16:F17"/>
  </mergeCells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2012-11-06T13:13:32Z</cp:lastPrinted>
  <dcterms:created xsi:type="dcterms:W3CDTF">2005-04-25T04:58:45Z</dcterms:created>
  <dcterms:modified xsi:type="dcterms:W3CDTF">2013-03-15T05:28:14Z</dcterms:modified>
  <cp:category/>
  <cp:version/>
  <cp:contentType/>
  <cp:contentStatus/>
</cp:coreProperties>
</file>